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305" windowHeight="11760" activeTab="0"/>
  </bookViews>
  <sheets>
    <sheet name="Tabelle1" sheetId="1" r:id="rId1"/>
  </sheets>
  <definedNames>
    <definedName name="_xlnm.Print_Area" localSheetId="0">'Tabelle1'!$A$1:$Y$101</definedName>
  </definedNames>
  <calcPr fullCalcOnLoad="1"/>
</workbook>
</file>

<file path=xl/sharedStrings.xml><?xml version="1.0" encoding="utf-8"?>
<sst xmlns="http://schemas.openxmlformats.org/spreadsheetml/2006/main" count="638" uniqueCount="163">
  <si>
    <t>Total</t>
  </si>
  <si>
    <t>Snr</t>
  </si>
  <si>
    <t>Name</t>
  </si>
  <si>
    <t>Nat</t>
  </si>
  <si>
    <t>1 Heat</t>
  </si>
  <si>
    <t>2.Heat</t>
  </si>
  <si>
    <t>Day-Tot</t>
  </si>
  <si>
    <t>Netherland</t>
  </si>
  <si>
    <t>Great Britain</t>
  </si>
  <si>
    <t>Germany</t>
  </si>
  <si>
    <t>Belgium</t>
  </si>
  <si>
    <t>Swiss</t>
  </si>
  <si>
    <t>France</t>
  </si>
  <si>
    <t>Denmark</t>
  </si>
  <si>
    <t>Russia</t>
  </si>
  <si>
    <t>Italy</t>
  </si>
  <si>
    <t>Prename</t>
  </si>
  <si>
    <t>All Points of the best 3 on Day-Results</t>
  </si>
  <si>
    <t>AMCA</t>
  </si>
  <si>
    <t>MON</t>
  </si>
  <si>
    <t>CAM</t>
  </si>
  <si>
    <t>VMCF</t>
  </si>
  <si>
    <t>DAM</t>
  </si>
  <si>
    <t>SAM</t>
  </si>
  <si>
    <t>UFOLEP</t>
  </si>
  <si>
    <t>VRMF</t>
  </si>
  <si>
    <t>3.Heat</t>
  </si>
  <si>
    <t>X</t>
  </si>
  <si>
    <t>XX</t>
  </si>
  <si>
    <t>Blue  Numbers: 2-Stroke</t>
  </si>
  <si>
    <t>up</t>
  </si>
  <si>
    <t>down</t>
  </si>
  <si>
    <t>DMCU</t>
  </si>
  <si>
    <t>CSEN</t>
  </si>
  <si>
    <t>Nation-Cup Lady IMBA 2014</t>
  </si>
  <si>
    <t>on Day-Result</t>
  </si>
  <si>
    <t>Newcomer</t>
  </si>
  <si>
    <t>unchanged</t>
  </si>
  <si>
    <t>Correction by Jury</t>
  </si>
  <si>
    <t>Participants last Competition at:</t>
  </si>
  <si>
    <t>NP - no Points &lt;33%             ns No Start          X Cancelled              DQ  Disqualification</t>
  </si>
  <si>
    <t xml:space="preserve">EUROPEAN CHAMPIONSHIP IMBA 2014         </t>
  </si>
  <si>
    <t>Werff van der</t>
  </si>
  <si>
    <t>Britt</t>
  </si>
  <si>
    <t>Daniëlle</t>
  </si>
  <si>
    <t>Bambacht</t>
  </si>
  <si>
    <t>Wordragen van</t>
  </si>
  <si>
    <t>Nicky</t>
  </si>
  <si>
    <t>NL</t>
  </si>
  <si>
    <t>TEMPARORILY STANDING</t>
  </si>
  <si>
    <t>Keller</t>
  </si>
  <si>
    <t>Sandra</t>
  </si>
  <si>
    <t>Zünd</t>
  </si>
  <si>
    <t>Michelle</t>
  </si>
  <si>
    <t>Haag</t>
  </si>
  <si>
    <t>Angi</t>
  </si>
  <si>
    <t>Schwitz</t>
  </si>
  <si>
    <t>Ramona</t>
  </si>
  <si>
    <t>Katja</t>
  </si>
  <si>
    <t>Nina</t>
  </si>
  <si>
    <t>Rüedi</t>
  </si>
  <si>
    <t>CH</t>
  </si>
  <si>
    <t>Wohlen</t>
  </si>
  <si>
    <t>Koningshooikt</t>
  </si>
  <si>
    <t>(CH) 26 April</t>
  </si>
  <si>
    <t>(DK) 22 June</t>
  </si>
  <si>
    <t>Hadsund</t>
  </si>
  <si>
    <t>Boekel</t>
  </si>
  <si>
    <t>(NL) 14 sept.</t>
  </si>
  <si>
    <t>Cesko Rep.</t>
  </si>
  <si>
    <t>Smith</t>
  </si>
  <si>
    <t>Leonie</t>
  </si>
  <si>
    <t>GB</t>
  </si>
  <si>
    <t>Ruiters</t>
  </si>
  <si>
    <t>Maren</t>
  </si>
  <si>
    <t>Ahlinger</t>
  </si>
  <si>
    <t>Carmen</t>
  </si>
  <si>
    <t>D</t>
  </si>
  <si>
    <t>Wagemans</t>
  </si>
  <si>
    <t>Brenda</t>
  </si>
  <si>
    <t>Sharon</t>
  </si>
  <si>
    <t>Vicky</t>
  </si>
  <si>
    <t>Couvreur</t>
  </si>
  <si>
    <t>Joy</t>
  </si>
  <si>
    <t>Schepmans</t>
  </si>
  <si>
    <t>Emmy</t>
  </si>
  <si>
    <t>Sara</t>
  </si>
  <si>
    <t>Vounckx</t>
  </si>
  <si>
    <t>Sanne</t>
  </si>
  <si>
    <t>Alders</t>
  </si>
  <si>
    <t>Joyce</t>
  </si>
  <si>
    <t>B</t>
  </si>
  <si>
    <t>EUROPEAN CHAMPIONSHIP IMBA 2014 -Ladies</t>
  </si>
  <si>
    <t>Balcaen</t>
  </si>
  <si>
    <t>Dekeyser</t>
  </si>
  <si>
    <t>Leyssens</t>
  </si>
  <si>
    <t>(B) 18 May</t>
  </si>
  <si>
    <t>Heimbüchel</t>
  </si>
  <si>
    <t>Tausch</t>
  </si>
  <si>
    <t>Suzy</t>
  </si>
  <si>
    <t>Erpeka</t>
  </si>
  <si>
    <t>Annika</t>
  </si>
  <si>
    <t>Swets</t>
  </si>
  <si>
    <t>Cynthia</t>
  </si>
  <si>
    <t>Andersen</t>
  </si>
  <si>
    <t>Joan</t>
  </si>
  <si>
    <t>DK</t>
  </si>
  <si>
    <t>Nadine</t>
  </si>
  <si>
    <t>Sturzenegger</t>
  </si>
  <si>
    <t>Anita</t>
  </si>
  <si>
    <t>ns</t>
  </si>
  <si>
    <t>Kempen van</t>
  </si>
  <si>
    <t>Lauwen</t>
  </si>
  <si>
    <t>Fiona</t>
  </si>
  <si>
    <t>Lorinne</t>
  </si>
  <si>
    <t>Larmit</t>
  </si>
  <si>
    <t>Lotte</t>
  </si>
  <si>
    <t>Herff</t>
  </si>
  <si>
    <t>Katrin</t>
  </si>
  <si>
    <t>Claudia</t>
  </si>
  <si>
    <t>Dictus</t>
  </si>
  <si>
    <t>Marlies</t>
  </si>
  <si>
    <t>Galle</t>
  </si>
  <si>
    <t>Yana</t>
  </si>
  <si>
    <t xml:space="preserve">Hoppe </t>
  </si>
  <si>
    <t>NP</t>
  </si>
  <si>
    <t>Allinger</t>
  </si>
  <si>
    <t>Jasper-Perdieus</t>
  </si>
  <si>
    <t>DQ</t>
  </si>
  <si>
    <t>Dam</t>
  </si>
  <si>
    <t>Line</t>
  </si>
  <si>
    <t>Svane</t>
  </si>
  <si>
    <t>Rasmussen</t>
  </si>
  <si>
    <t>Catja</t>
  </si>
  <si>
    <t>Race-Yearly Startnumber-Warning</t>
  </si>
  <si>
    <t>Race-YearlyStartnumber Disqualification</t>
  </si>
  <si>
    <t>Position</t>
  </si>
  <si>
    <t>Difference</t>
  </si>
  <si>
    <t>Mutual Diffenrence</t>
  </si>
  <si>
    <t>Hadsund (DK) 22-06-2014</t>
  </si>
  <si>
    <t>Boekel (NL) 14-09-2014</t>
  </si>
  <si>
    <t>Place</t>
  </si>
  <si>
    <t>Points / Heat</t>
  </si>
  <si>
    <t>Josta</t>
  </si>
  <si>
    <t>Samantha</t>
  </si>
  <si>
    <t>Hubers</t>
  </si>
  <si>
    <t>Lynn</t>
  </si>
  <si>
    <t>Ender</t>
  </si>
  <si>
    <t>Marcella</t>
  </si>
  <si>
    <t>Ruijs</t>
  </si>
  <si>
    <t>Ragne</t>
  </si>
  <si>
    <t>Maurik van</t>
  </si>
  <si>
    <t>Miranda</t>
  </si>
  <si>
    <t>Latvia</t>
  </si>
  <si>
    <t xml:space="preserve">  MON</t>
  </si>
  <si>
    <t>Competitions</t>
  </si>
  <si>
    <t>Average</t>
  </si>
  <si>
    <t xml:space="preserve">                     Total Competitors</t>
  </si>
  <si>
    <t xml:space="preserve">  Wohlen (CH) 06-04-2014</t>
  </si>
  <si>
    <t xml:space="preserve">   Koningshooikt (B) 18-05-2014</t>
  </si>
  <si>
    <t>LV</t>
  </si>
  <si>
    <t>Jörgensen</t>
  </si>
  <si>
    <t>Marina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</si>
</sst>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00\.00\.000\.00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_-* #,##0.00\ [$€]_-;\-* #,##0.00\ [$€]_-;_-* &quot;-&quot;??\ [$€]_-;_-@_-"/>
  </numFmts>
  <fonts count="7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9"/>
      <name val="Arial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b/>
      <sz val="9"/>
      <color rgb="FF0000CC"/>
      <name val="Arial"/>
      <family val="2"/>
    </font>
    <font>
      <b/>
      <sz val="10"/>
      <color rgb="FF0000CC"/>
      <name val="Arial"/>
      <family val="2"/>
    </font>
    <font>
      <sz val="10"/>
      <color rgb="FF1104BC"/>
      <name val="Arial"/>
      <family val="2"/>
    </font>
    <font>
      <b/>
      <sz val="9"/>
      <color rgb="FF1104BC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rgb="FF0033CC"/>
      <name val="Arial"/>
      <family val="2"/>
    </font>
    <font>
      <b/>
      <sz val="9"/>
      <color rgb="FF0033CC"/>
      <name val="Arial"/>
      <family val="2"/>
    </font>
    <font>
      <b/>
      <sz val="10"/>
      <color rgb="FF0033CC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45DBF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CCFF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46" fillId="2" borderId="0" applyNumberFormat="0" applyBorder="0" applyAlignment="0" applyProtection="0"/>
    <xf numFmtId="0" fontId="21" fillId="2" borderId="0" applyNumberFormat="0" applyBorder="0" applyAlignment="0" applyProtection="0"/>
    <xf numFmtId="0" fontId="46" fillId="3" borderId="0" applyNumberFormat="0" applyBorder="0" applyAlignment="0" applyProtection="0"/>
    <xf numFmtId="0" fontId="21" fillId="3" borderId="0" applyNumberFormat="0" applyBorder="0" applyAlignment="0" applyProtection="0"/>
    <xf numFmtId="0" fontId="46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8" borderId="0" applyNumberFormat="0" applyBorder="0" applyAlignment="0" applyProtection="0"/>
    <xf numFmtId="0" fontId="21" fillId="6" borderId="0" applyNumberFormat="0" applyBorder="0" applyAlignment="0" applyProtection="0"/>
    <xf numFmtId="0" fontId="46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46" fillId="14" borderId="0" applyNumberFormat="0" applyBorder="0" applyAlignment="0" applyProtection="0"/>
    <xf numFmtId="0" fontId="21" fillId="10" borderId="0" applyNumberFormat="0" applyBorder="0" applyAlignment="0" applyProtection="0"/>
    <xf numFmtId="0" fontId="46" fillId="15" borderId="0" applyNumberFormat="0" applyBorder="0" applyAlignment="0" applyProtection="0"/>
    <xf numFmtId="0" fontId="21" fillId="11" borderId="0" applyNumberFormat="0" applyBorder="0" applyAlignment="0" applyProtection="0"/>
    <xf numFmtId="0" fontId="46" fillId="12" borderId="0" applyNumberFormat="0" applyBorder="0" applyAlignment="0" applyProtection="0"/>
    <xf numFmtId="0" fontId="21" fillId="12" borderId="0" applyNumberFormat="0" applyBorder="0" applyAlignment="0" applyProtection="0"/>
    <xf numFmtId="0" fontId="46" fillId="16" borderId="0" applyNumberFormat="0" applyBorder="0" applyAlignment="0" applyProtection="0"/>
    <xf numFmtId="0" fontId="21" fillId="5" borderId="0" applyNumberFormat="0" applyBorder="0" applyAlignment="0" applyProtection="0"/>
    <xf numFmtId="0" fontId="46" fillId="17" borderId="0" applyNumberFormat="0" applyBorder="0" applyAlignment="0" applyProtection="0"/>
    <xf numFmtId="0" fontId="21" fillId="10" borderId="0" applyNumberFormat="0" applyBorder="0" applyAlignment="0" applyProtection="0"/>
    <xf numFmtId="0" fontId="46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7" fillId="23" borderId="0" applyNumberFormat="0" applyBorder="0" applyAlignment="0" applyProtection="0"/>
    <xf numFmtId="0" fontId="22" fillId="19" borderId="0" applyNumberFormat="0" applyBorder="0" applyAlignment="0" applyProtection="0"/>
    <xf numFmtId="0" fontId="47" fillId="24" borderId="0" applyNumberFormat="0" applyBorder="0" applyAlignment="0" applyProtection="0"/>
    <xf numFmtId="0" fontId="22" fillId="11" borderId="0" applyNumberFormat="0" applyBorder="0" applyAlignment="0" applyProtection="0"/>
    <xf numFmtId="0" fontId="47" fillId="12" borderId="0" applyNumberFormat="0" applyBorder="0" applyAlignment="0" applyProtection="0"/>
    <xf numFmtId="0" fontId="22" fillId="12" borderId="0" applyNumberFormat="0" applyBorder="0" applyAlignment="0" applyProtection="0"/>
    <xf numFmtId="0" fontId="47" fillId="20" borderId="0" applyNumberFormat="0" applyBorder="0" applyAlignment="0" applyProtection="0"/>
    <xf numFmtId="0" fontId="22" fillId="20" borderId="0" applyNumberFormat="0" applyBorder="0" applyAlignment="0" applyProtection="0"/>
    <xf numFmtId="0" fontId="47" fillId="25" borderId="0" applyNumberFormat="0" applyBorder="0" applyAlignment="0" applyProtection="0"/>
    <xf numFmtId="0" fontId="22" fillId="21" borderId="0" applyNumberFormat="0" applyBorder="0" applyAlignment="0" applyProtection="0"/>
    <xf numFmtId="0" fontId="47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35" borderId="0" applyNumberFormat="0" applyBorder="0" applyAlignment="0" applyProtection="0"/>
    <xf numFmtId="0" fontId="35" fillId="36" borderId="1" applyNumberFormat="0" applyAlignment="0" applyProtection="0"/>
    <xf numFmtId="0" fontId="32" fillId="3" borderId="0" applyNumberFormat="0" applyBorder="0" applyAlignment="0" applyProtection="0"/>
    <xf numFmtId="0" fontId="0" fillId="37" borderId="2" applyNumberFormat="0" applyFont="0" applyAlignment="0" applyProtection="0"/>
    <xf numFmtId="0" fontId="23" fillId="36" borderId="3" applyNumberFormat="0" applyAlignment="0" applyProtection="0"/>
    <xf numFmtId="0" fontId="23" fillId="36" borderId="3" applyNumberFormat="0" applyAlignment="0" applyProtection="0"/>
    <xf numFmtId="0" fontId="48" fillId="38" borderId="4" applyNumberFormat="0" applyAlignment="0" applyProtection="0"/>
    <xf numFmtId="0" fontId="23" fillId="36" borderId="3" applyNumberFormat="0" applyAlignment="0" applyProtection="0"/>
    <xf numFmtId="0" fontId="23" fillId="36" borderId="3" applyNumberFormat="0" applyAlignment="0" applyProtection="0"/>
    <xf numFmtId="0" fontId="34" fillId="0" borderId="5" applyNumberFormat="0" applyFill="0" applyAlignment="0" applyProtection="0"/>
    <xf numFmtId="0" fontId="24" fillId="39" borderId="6" applyNumberFormat="0" applyAlignment="0" applyProtection="0"/>
    <xf numFmtId="0" fontId="32" fillId="3" borderId="0" applyNumberFormat="0" applyBorder="0" applyAlignment="0" applyProtection="0"/>
    <xf numFmtId="0" fontId="49" fillId="40" borderId="7" applyNumberFormat="0" applyAlignment="0" applyProtection="0"/>
    <xf numFmtId="0" fontId="24" fillId="39" borderId="6" applyNumberFormat="0" applyAlignment="0" applyProtection="0"/>
    <xf numFmtId="0" fontId="27" fillId="7" borderId="3" applyNumberFormat="0" applyAlignment="0" applyProtection="0"/>
    <xf numFmtId="0" fontId="34" fillId="0" borderId="5" applyNumberFormat="0" applyFill="0" applyAlignment="0" applyProtection="0"/>
    <xf numFmtId="0" fontId="3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2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51" fillId="41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3" applyNumberFormat="0" applyAlignment="0" applyProtection="0"/>
    <xf numFmtId="0" fontId="52" fillId="42" borderId="4" applyNumberFormat="0" applyAlignment="0" applyProtection="0"/>
    <xf numFmtId="0" fontId="27" fillId="7" borderId="3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39" borderId="6" applyNumberFormat="0" applyAlignment="0" applyProtection="0"/>
    <xf numFmtId="0" fontId="24" fillId="39" borderId="6" applyNumberFormat="0" applyAlignment="0" applyProtection="0"/>
    <xf numFmtId="0" fontId="53" fillId="0" borderId="13" applyNumberFormat="0" applyFill="0" applyAlignment="0" applyProtection="0"/>
    <xf numFmtId="0" fontId="28" fillId="0" borderId="10" applyNumberFormat="0" applyFill="0" applyAlignment="0" applyProtection="0"/>
    <xf numFmtId="0" fontId="54" fillId="0" borderId="14" applyNumberFormat="0" applyFill="0" applyAlignment="0" applyProtection="0"/>
    <xf numFmtId="0" fontId="29" fillId="0" borderId="11" applyNumberFormat="0" applyFill="0" applyAlignment="0" applyProtection="0"/>
    <xf numFmtId="0" fontId="55" fillId="0" borderId="15" applyNumberFormat="0" applyFill="0" applyAlignment="0" applyProtection="0"/>
    <xf numFmtId="0" fontId="30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35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0" fillId="0" borderId="0">
      <alignment/>
      <protection/>
    </xf>
    <xf numFmtId="0" fontId="0" fillId="37" borderId="2" applyNumberFormat="0" applyFont="0" applyAlignment="0" applyProtection="0"/>
    <xf numFmtId="0" fontId="0" fillId="45" borderId="16" applyNumberFormat="0" applyFont="0" applyAlignment="0" applyProtection="0"/>
    <xf numFmtId="0" fontId="0" fillId="37" borderId="2" applyNumberFormat="0" applyFont="0" applyAlignment="0" applyProtection="0"/>
    <xf numFmtId="0" fontId="0" fillId="37" borderId="2" applyNumberFormat="0" applyFont="0" applyAlignment="0" applyProtection="0"/>
    <xf numFmtId="0" fontId="57" fillId="46" borderId="0" applyNumberFormat="0" applyBorder="0" applyAlignment="0" applyProtection="0"/>
    <xf numFmtId="0" fontId="32" fillId="3" borderId="0" applyNumberFormat="0" applyBorder="0" applyAlignment="0" applyProtection="0"/>
    <xf numFmtId="0" fontId="35" fillId="36" borderId="1" applyNumberFormat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0" fillId="37" borderId="2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32" fillId="3" borderId="0" applyNumberFormat="0" applyBorder="0" applyAlignment="0" applyProtection="0"/>
    <xf numFmtId="0" fontId="26" fillId="4" borderId="0" applyNumberFormat="0" applyBorder="0" applyAlignment="0" applyProtection="0"/>
    <xf numFmtId="0" fontId="21" fillId="0" borderId="0">
      <alignment/>
      <protection/>
    </xf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34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60" fillId="38" borderId="18" applyNumberFormat="0" applyAlignment="0" applyProtection="0"/>
    <xf numFmtId="0" fontId="35" fillId="36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7" fillId="7" borderId="3" applyNumberFormat="0" applyAlignment="0" applyProtection="0"/>
    <xf numFmtId="0" fontId="23" fillId="36" borderId="3" applyNumberFormat="0" applyAlignment="0" applyProtection="0"/>
    <xf numFmtId="0" fontId="35" fillId="36" borderId="1" applyNumberFormat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39" borderId="6" applyNumberForma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35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36" borderId="0" xfId="0" applyFill="1" applyAlignment="1">
      <alignment/>
    </xf>
    <xf numFmtId="0" fontId="4" fillId="0" borderId="0" xfId="0" applyFont="1" applyAlignment="1">
      <alignment/>
    </xf>
    <xf numFmtId="0" fontId="5" fillId="36" borderId="0" xfId="0" applyFont="1" applyFill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47" borderId="0" xfId="0" applyFill="1" applyAlignment="1">
      <alignment/>
    </xf>
    <xf numFmtId="0" fontId="0" fillId="0" borderId="0" xfId="0" applyAlignment="1">
      <alignment/>
    </xf>
    <xf numFmtId="0" fontId="5" fillId="4" borderId="0" xfId="0" applyFont="1" applyFill="1" applyAlignment="1">
      <alignment/>
    </xf>
    <xf numFmtId="0" fontId="13" fillId="48" borderId="0" xfId="0" applyFont="1" applyFill="1" applyAlignment="1">
      <alignment wrapText="1"/>
    </xf>
    <xf numFmtId="0" fontId="1" fillId="0" borderId="0" xfId="0" applyFont="1" applyAlignment="1">
      <alignment textRotation="90"/>
    </xf>
    <xf numFmtId="15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36" borderId="0" xfId="0" applyFont="1" applyFill="1" applyAlignment="1">
      <alignment/>
    </xf>
    <xf numFmtId="0" fontId="0" fillId="4" borderId="0" xfId="0" applyFont="1" applyFill="1" applyAlignment="1">
      <alignment/>
    </xf>
    <xf numFmtId="0" fontId="16" fillId="49" borderId="0" xfId="0" applyFont="1" applyFill="1" applyAlignment="1">
      <alignment/>
    </xf>
    <xf numFmtId="0" fontId="16" fillId="0" borderId="0" xfId="0" applyFont="1" applyAlignment="1">
      <alignment/>
    </xf>
    <xf numFmtId="0" fontId="2" fillId="0" borderId="19" xfId="0" applyNumberFormat="1" applyFont="1" applyBorder="1" applyAlignment="1">
      <alignment/>
    </xf>
    <xf numFmtId="0" fontId="0" fillId="4" borderId="0" xfId="0" applyFill="1" applyAlignment="1">
      <alignment textRotation="90"/>
    </xf>
    <xf numFmtId="0" fontId="0" fillId="12" borderId="0" xfId="0" applyFill="1" applyAlignment="1">
      <alignment textRotation="90"/>
    </xf>
    <xf numFmtId="0" fontId="17" fillId="34" borderId="0" xfId="0" applyFont="1" applyFill="1" applyAlignment="1">
      <alignment textRotation="90"/>
    </xf>
    <xf numFmtId="0" fontId="17" fillId="50" borderId="0" xfId="0" applyFont="1" applyFill="1" applyAlignment="1">
      <alignment textRotation="90"/>
    </xf>
    <xf numFmtId="0" fontId="0" fillId="7" borderId="0" xfId="0" applyFill="1" applyAlignment="1">
      <alignment textRotation="90"/>
    </xf>
    <xf numFmtId="0" fontId="0" fillId="13" borderId="0" xfId="0" applyFill="1" applyAlignment="1">
      <alignment textRotation="90"/>
    </xf>
    <xf numFmtId="0" fontId="0" fillId="22" borderId="0" xfId="0" applyFill="1" applyAlignment="1">
      <alignment textRotation="90"/>
    </xf>
    <xf numFmtId="0" fontId="0" fillId="35" borderId="0" xfId="0" applyFill="1" applyAlignment="1">
      <alignment textRotation="90"/>
    </xf>
    <xf numFmtId="0" fontId="11" fillId="0" borderId="0" xfId="0" applyFont="1" applyAlignment="1">
      <alignment/>
    </xf>
    <xf numFmtId="0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0" fontId="18" fillId="51" borderId="0" xfId="0" applyFont="1" applyFill="1" applyAlignment="1">
      <alignment/>
    </xf>
    <xf numFmtId="0" fontId="18" fillId="52" borderId="0" xfId="0" applyFont="1" applyFill="1" applyAlignment="1">
      <alignment/>
    </xf>
    <xf numFmtId="0" fontId="0" fillId="52" borderId="0" xfId="0" applyFill="1" applyAlignment="1">
      <alignment/>
    </xf>
    <xf numFmtId="0" fontId="14" fillId="52" borderId="0" xfId="0" applyFont="1" applyFill="1" applyAlignment="1">
      <alignment/>
    </xf>
    <xf numFmtId="0" fontId="4" fillId="52" borderId="0" xfId="0" applyFont="1" applyFill="1" applyAlignment="1">
      <alignment/>
    </xf>
    <xf numFmtId="0" fontId="0" fillId="0" borderId="0" xfId="0" applyFont="1" applyAlignment="1">
      <alignment/>
    </xf>
    <xf numFmtId="0" fontId="4" fillId="22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0" xfId="0" applyAlignment="1">
      <alignment vertical="center"/>
    </xf>
    <xf numFmtId="0" fontId="4" fillId="12" borderId="0" xfId="0" applyFont="1" applyFill="1" applyBorder="1" applyAlignment="1">
      <alignment/>
    </xf>
    <xf numFmtId="0" fontId="4" fillId="47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53" borderId="0" xfId="0" applyFill="1" applyBorder="1" applyAlignment="1">
      <alignment/>
    </xf>
    <xf numFmtId="0" fontId="0" fillId="54" borderId="0" xfId="0" applyFill="1" applyBorder="1" applyAlignment="1">
      <alignment/>
    </xf>
    <xf numFmtId="0" fontId="0" fillId="55" borderId="0" xfId="0" applyFill="1" applyBorder="1" applyAlignment="1">
      <alignment/>
    </xf>
    <xf numFmtId="0" fontId="20" fillId="36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36" borderId="0" xfId="0" applyFont="1" applyFill="1" applyAlignment="1">
      <alignment/>
    </xf>
    <xf numFmtId="0" fontId="65" fillId="0" borderId="0" xfId="0" applyFont="1" applyAlignment="1">
      <alignment/>
    </xf>
    <xf numFmtId="0" fontId="4" fillId="53" borderId="0" xfId="0" applyFont="1" applyFill="1" applyBorder="1" applyAlignment="1">
      <alignment/>
    </xf>
    <xf numFmtId="0" fontId="4" fillId="54" borderId="0" xfId="0" applyFont="1" applyFill="1" applyBorder="1" applyAlignment="1">
      <alignment/>
    </xf>
    <xf numFmtId="0" fontId="4" fillId="55" borderId="0" xfId="0" applyNumberFormat="1" applyFont="1" applyFill="1" applyBorder="1" applyAlignment="1">
      <alignment/>
    </xf>
    <xf numFmtId="0" fontId="20" fillId="53" borderId="0" xfId="0" applyFont="1" applyFill="1" applyAlignment="1">
      <alignment/>
    </xf>
    <xf numFmtId="0" fontId="20" fillId="56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31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36" borderId="0" xfId="0" applyFont="1" applyFill="1" applyAlignment="1">
      <alignment/>
    </xf>
    <xf numFmtId="0" fontId="0" fillId="51" borderId="0" xfId="0" applyFont="1" applyFill="1" applyAlignment="1">
      <alignment/>
    </xf>
    <xf numFmtId="0" fontId="20" fillId="57" borderId="0" xfId="0" applyFont="1" applyFill="1" applyAlignment="1">
      <alignment/>
    </xf>
    <xf numFmtId="0" fontId="68" fillId="51" borderId="0" xfId="0" applyFont="1" applyFill="1" applyBorder="1" applyAlignment="1">
      <alignment/>
    </xf>
    <xf numFmtId="0" fontId="20" fillId="55" borderId="0" xfId="0" applyFont="1" applyFill="1" applyAlignment="1">
      <alignment/>
    </xf>
    <xf numFmtId="0" fontId="4" fillId="44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4" fillId="52" borderId="0" xfId="0" applyFont="1" applyFill="1" applyAlignment="1">
      <alignment horizontal="center"/>
    </xf>
    <xf numFmtId="0" fontId="0" fillId="0" borderId="0" xfId="0" applyFont="1" applyAlignment="1">
      <alignment textRotation="90"/>
    </xf>
    <xf numFmtId="0" fontId="69" fillId="58" borderId="0" xfId="0" applyFont="1" applyFill="1" applyAlignment="1">
      <alignment/>
    </xf>
    <xf numFmtId="0" fontId="14" fillId="52" borderId="0" xfId="0" applyFont="1" applyFill="1" applyAlignment="1">
      <alignment horizontal="center"/>
    </xf>
    <xf numFmtId="0" fontId="70" fillId="58" borderId="0" xfId="0" applyFont="1" applyFill="1" applyAlignment="1">
      <alignment horizontal="center" textRotation="90" wrapText="1"/>
    </xf>
    <xf numFmtId="0" fontId="39" fillId="17" borderId="0" xfId="0" applyFont="1" applyFill="1" applyAlignment="1">
      <alignment horizontal="center" textRotation="90" wrapText="1"/>
    </xf>
    <xf numFmtId="0" fontId="4" fillId="17" borderId="0" xfId="0" applyFont="1" applyFill="1" applyAlignment="1">
      <alignment/>
    </xf>
    <xf numFmtId="0" fontId="20" fillId="54" borderId="0" xfId="0" applyFont="1" applyFill="1" applyAlignment="1">
      <alignment/>
    </xf>
    <xf numFmtId="0" fontId="20" fillId="59" borderId="0" xfId="0" applyFont="1" applyFill="1" applyAlignment="1">
      <alignment/>
    </xf>
    <xf numFmtId="0" fontId="4" fillId="36" borderId="0" xfId="0" applyFont="1" applyFill="1" applyAlignment="1">
      <alignment textRotation="90"/>
    </xf>
    <xf numFmtId="0" fontId="71" fillId="0" borderId="0" xfId="0" applyFont="1" applyFill="1" applyAlignment="1">
      <alignment/>
    </xf>
    <xf numFmtId="0" fontId="72" fillId="36" borderId="0" xfId="0" applyFont="1" applyFill="1" applyAlignment="1">
      <alignment/>
    </xf>
    <xf numFmtId="0" fontId="73" fillId="0" borderId="0" xfId="0" applyFont="1" applyAlignment="1">
      <alignment/>
    </xf>
    <xf numFmtId="0" fontId="0" fillId="54" borderId="0" xfId="0" applyFont="1" applyFill="1" applyBorder="1" applyAlignment="1">
      <alignment/>
    </xf>
    <xf numFmtId="0" fontId="0" fillId="53" borderId="0" xfId="0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4" fillId="60" borderId="0" xfId="0" applyFont="1" applyFill="1" applyBorder="1" applyAlignment="1">
      <alignment/>
    </xf>
    <xf numFmtId="0" fontId="0" fillId="53" borderId="0" xfId="0" applyFont="1" applyFill="1" applyAlignment="1">
      <alignment/>
    </xf>
    <xf numFmtId="0" fontId="73" fillId="0" borderId="0" xfId="0" applyFont="1" applyFill="1" applyAlignment="1">
      <alignment/>
    </xf>
    <xf numFmtId="0" fontId="14" fillId="52" borderId="0" xfId="0" applyFont="1" applyFill="1" applyAlignment="1">
      <alignment horizontal="center"/>
    </xf>
    <xf numFmtId="16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52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61" borderId="0" xfId="0" applyFont="1" applyFill="1" applyAlignment="1">
      <alignment/>
    </xf>
  </cellXfs>
  <cellStyles count="22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% - Accent1" xfId="57"/>
    <cellStyle name="40% - Accent1 2" xfId="58"/>
    <cellStyle name="40% - Accent2" xfId="59"/>
    <cellStyle name="40% - Accent2 2" xfId="60"/>
    <cellStyle name="40% - Accent3" xfId="61"/>
    <cellStyle name="40% - Accent3 2" xfId="62"/>
    <cellStyle name="40% - Accent4" xfId="63"/>
    <cellStyle name="40% - Accent4 2" xfId="64"/>
    <cellStyle name="40% - Accent5" xfId="65"/>
    <cellStyle name="40% - Accent5 2" xfId="66"/>
    <cellStyle name="40% - Accent6" xfId="67"/>
    <cellStyle name="40% - Accent6 2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% - Accent1" xfId="87"/>
    <cellStyle name="60% - Accent1 2" xfId="88"/>
    <cellStyle name="60% - Accent2" xfId="89"/>
    <cellStyle name="60% - Accent2 2" xfId="90"/>
    <cellStyle name="60% - Accent3" xfId="91"/>
    <cellStyle name="60% - Accent3 2" xfId="92"/>
    <cellStyle name="60% - Accent4" xfId="93"/>
    <cellStyle name="60% - Accent4 2" xfId="94"/>
    <cellStyle name="60% - Accent5" xfId="95"/>
    <cellStyle name="60% - Accent5 2" xfId="96"/>
    <cellStyle name="60% - Accent6" xfId="97"/>
    <cellStyle name="60% - Accent6 2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Bad" xfId="119"/>
    <cellStyle name="Bemærk!" xfId="120"/>
    <cellStyle name="Berechnung" xfId="121"/>
    <cellStyle name="Beregning" xfId="122"/>
    <cellStyle name="Berekening" xfId="123"/>
    <cellStyle name="Berekening 2" xfId="124"/>
    <cellStyle name="Calculation" xfId="125"/>
    <cellStyle name="Celkem" xfId="126"/>
    <cellStyle name="Check Cell" xfId="127"/>
    <cellStyle name="Chybně" xfId="128"/>
    <cellStyle name="Controlecel" xfId="129"/>
    <cellStyle name="Controlecel 2" xfId="130"/>
    <cellStyle name="Eingabe" xfId="131"/>
    <cellStyle name="Ergebnis" xfId="132"/>
    <cellStyle name="Erklärender Text" xfId="133"/>
    <cellStyle name="Euro" xfId="134"/>
    <cellStyle name="Explanatory Text" xfId="135"/>
    <cellStyle name="Forklarende tekst" xfId="136"/>
    <cellStyle name="Gekoppelde cel" xfId="137"/>
    <cellStyle name="Gekoppelde cel 2" xfId="138"/>
    <cellStyle name="Followed Hyperlink" xfId="139"/>
    <cellStyle name="God" xfId="140"/>
    <cellStyle name="Goed" xfId="141"/>
    <cellStyle name="Goed 2" xfId="142"/>
    <cellStyle name="Good" xfId="143"/>
    <cellStyle name="Gut" xfId="144"/>
    <cellStyle name="Heading 1" xfId="145"/>
    <cellStyle name="Heading 2" xfId="146"/>
    <cellStyle name="Heading 3" xfId="147"/>
    <cellStyle name="Heading 4" xfId="148"/>
    <cellStyle name="Hyperlink" xfId="149"/>
    <cellStyle name="Input" xfId="150"/>
    <cellStyle name="Invoer" xfId="151"/>
    <cellStyle name="Invoer 2" xfId="152"/>
    <cellStyle name="Comma" xfId="153"/>
    <cellStyle name="Comma [0]" xfId="154"/>
    <cellStyle name="Kontroller celle" xfId="155"/>
    <cellStyle name="Kontrolní buňka" xfId="156"/>
    <cellStyle name="Kop 1" xfId="157"/>
    <cellStyle name="Kop 1 2" xfId="158"/>
    <cellStyle name="Kop 2" xfId="159"/>
    <cellStyle name="Kop 2 2" xfId="160"/>
    <cellStyle name="Kop 3" xfId="161"/>
    <cellStyle name="Kop 3 2" xfId="162"/>
    <cellStyle name="Kop 4" xfId="163"/>
    <cellStyle name="Kop 4 2" xfId="164"/>
    <cellStyle name="Linked Cell" xfId="165"/>
    <cellStyle name="Markeringsfarve1" xfId="166"/>
    <cellStyle name="Markeringsfarve2" xfId="167"/>
    <cellStyle name="Markeringsfarve3" xfId="168"/>
    <cellStyle name="Markeringsfarve4" xfId="169"/>
    <cellStyle name="Markeringsfarve5" xfId="170"/>
    <cellStyle name="Markeringsfarve6" xfId="171"/>
    <cellStyle name="Nadpis 1" xfId="172"/>
    <cellStyle name="Nadpis 2" xfId="173"/>
    <cellStyle name="Nadpis 3" xfId="174"/>
    <cellStyle name="Nadpis 4" xfId="175"/>
    <cellStyle name="Název" xfId="176"/>
    <cellStyle name="Neutraal" xfId="177"/>
    <cellStyle name="Neutraal 2" xfId="178"/>
    <cellStyle name="Neutral" xfId="179"/>
    <cellStyle name="Neutrální" xfId="180"/>
    <cellStyle name="Normal 2" xfId="181"/>
    <cellStyle name="Note" xfId="182"/>
    <cellStyle name="Notitie" xfId="183"/>
    <cellStyle name="Notitie 2" xfId="184"/>
    <cellStyle name="Notiz" xfId="185"/>
    <cellStyle name="Ongeldig" xfId="186"/>
    <cellStyle name="Ongeldig 2" xfId="187"/>
    <cellStyle name="Output" xfId="188"/>
    <cellStyle name="Overskrift 1" xfId="189"/>
    <cellStyle name="Overskrift 2" xfId="190"/>
    <cellStyle name="Overskrift 3" xfId="191"/>
    <cellStyle name="Overskrift 4" xfId="192"/>
    <cellStyle name="Poznámka" xfId="193"/>
    <cellStyle name="Percent" xfId="194"/>
    <cellStyle name="Propojená buňka" xfId="195"/>
    <cellStyle name="Sammenkædet celle" xfId="196"/>
    <cellStyle name="Schlecht" xfId="197"/>
    <cellStyle name="Správně" xfId="198"/>
    <cellStyle name="Standard_Teiln-Org" xfId="199"/>
    <cellStyle name="Text upozornění" xfId="200"/>
    <cellStyle name="Titel" xfId="201"/>
    <cellStyle name="Titel 2" xfId="202"/>
    <cellStyle name="Title" xfId="203"/>
    <cellStyle name="Totaal" xfId="204"/>
    <cellStyle name="Totaal 2" xfId="205"/>
    <cellStyle name="Überschrift" xfId="206"/>
    <cellStyle name="Überschrift 1" xfId="207"/>
    <cellStyle name="Überschrift 2" xfId="208"/>
    <cellStyle name="Überschrift 3" xfId="209"/>
    <cellStyle name="Überschrift 4" xfId="210"/>
    <cellStyle name="Überschrift_TN Klh" xfId="211"/>
    <cellStyle name="Ugyldig" xfId="212"/>
    <cellStyle name="Uitvoer" xfId="213"/>
    <cellStyle name="Uitvoer 2" xfId="214"/>
    <cellStyle name="Currency" xfId="215"/>
    <cellStyle name="Currency [0]" xfId="216"/>
    <cellStyle name="Verklarende tekst" xfId="217"/>
    <cellStyle name="Verklarende tekst 2" xfId="218"/>
    <cellStyle name="Verknüpfte Zelle" xfId="219"/>
    <cellStyle name="Vstup" xfId="220"/>
    <cellStyle name="Výpočet" xfId="221"/>
    <cellStyle name="Výstup" xfId="222"/>
    <cellStyle name="Vysvětlující text" xfId="223"/>
    <cellStyle name="Waarschuwingstekst" xfId="224"/>
    <cellStyle name="Waarschuwingstekst 2" xfId="225"/>
    <cellStyle name="Warnender Text" xfId="226"/>
    <cellStyle name="Warning Text" xfId="227"/>
    <cellStyle name="Zelle überprüfen" xfId="228"/>
    <cellStyle name="Zvýraznění 1" xfId="229"/>
    <cellStyle name="Zvýraznění 2" xfId="230"/>
    <cellStyle name="Zvýraznění 3" xfId="231"/>
    <cellStyle name="Zvýraznění 4" xfId="232"/>
    <cellStyle name="Zvýraznění 5" xfId="233"/>
    <cellStyle name="Zvýraznění 6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59</xdr:row>
      <xdr:rowOff>0</xdr:rowOff>
    </xdr:from>
    <xdr:to>
      <xdr:col>16</xdr:col>
      <xdr:colOff>0</xdr:colOff>
      <xdr:row>60</xdr:row>
      <xdr:rowOff>0</xdr:rowOff>
    </xdr:to>
    <xdr:pic>
      <xdr:nvPicPr>
        <xdr:cNvPr id="1" name="Picture 4" descr="Flagge Däne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03917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12</xdr:col>
      <xdr:colOff>0</xdr:colOff>
      <xdr:row>60</xdr:row>
      <xdr:rowOff>0</xdr:rowOff>
    </xdr:to>
    <xdr:pic>
      <xdr:nvPicPr>
        <xdr:cNvPr id="2" name="Picture 6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103917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59</xdr:row>
      <xdr:rowOff>0</xdr:rowOff>
    </xdr:from>
    <xdr:to>
      <xdr:col>8</xdr:col>
      <xdr:colOff>0</xdr:colOff>
      <xdr:row>60</xdr:row>
      <xdr:rowOff>9525</xdr:rowOff>
    </xdr:to>
    <xdr:pic>
      <xdr:nvPicPr>
        <xdr:cNvPr id="3" name="Picture 15" descr="Flagge Schwei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3917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20</xdr:col>
      <xdr:colOff>0</xdr:colOff>
      <xdr:row>60</xdr:row>
      <xdr:rowOff>0</xdr:rowOff>
    </xdr:to>
    <xdr:pic>
      <xdr:nvPicPr>
        <xdr:cNvPr id="4" name="Picture 5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03917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0</xdr:row>
      <xdr:rowOff>0</xdr:rowOff>
    </xdr:from>
    <xdr:to>
      <xdr:col>25</xdr:col>
      <xdr:colOff>9525</xdr:colOff>
      <xdr:row>1</xdr:row>
      <xdr:rowOff>9525</xdr:rowOff>
    </xdr:to>
    <xdr:pic>
      <xdr:nvPicPr>
        <xdr:cNvPr id="5" name="Picture 155" descr="New Imba 2014-21x10-2 Kopi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57</xdr:row>
      <xdr:rowOff>0</xdr:rowOff>
    </xdr:from>
    <xdr:to>
      <xdr:col>12</xdr:col>
      <xdr:colOff>19050</xdr:colOff>
      <xdr:row>58</xdr:row>
      <xdr:rowOff>9525</xdr:rowOff>
    </xdr:to>
    <xdr:pic>
      <xdr:nvPicPr>
        <xdr:cNvPr id="6" name="Picture 155" descr="New Imba 2014-21x10-2 Kopi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29025" y="9915525"/>
          <a:ext cx="647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73</xdr:row>
      <xdr:rowOff>152400</xdr:rowOff>
    </xdr:from>
    <xdr:to>
      <xdr:col>10</xdr:col>
      <xdr:colOff>19050</xdr:colOff>
      <xdr:row>76</xdr:row>
      <xdr:rowOff>19050</xdr:rowOff>
    </xdr:to>
    <xdr:pic>
      <xdr:nvPicPr>
        <xdr:cNvPr id="7" name="Picture 155" descr="New Imba 2014-21x10-2 Kopi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67050" y="1281112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0</xdr:colOff>
      <xdr:row>3</xdr:row>
      <xdr:rowOff>0</xdr:rowOff>
    </xdr:to>
    <xdr:pic>
      <xdr:nvPicPr>
        <xdr:cNvPr id="8" name="Picture 4" descr="Flagge Däne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953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9525</xdr:rowOff>
    </xdr:from>
    <xdr:to>
      <xdr:col>12</xdr:col>
      <xdr:colOff>0</xdr:colOff>
      <xdr:row>2</xdr:row>
      <xdr:rowOff>161925</xdr:rowOff>
    </xdr:to>
    <xdr:pic>
      <xdr:nvPicPr>
        <xdr:cNvPr id="9" name="Picture 6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5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0</xdr:rowOff>
    </xdr:to>
    <xdr:pic>
      <xdr:nvPicPr>
        <xdr:cNvPr id="10" name="Picture 15" descr="Flagge Schwei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4953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0</xdr:colOff>
      <xdr:row>3</xdr:row>
      <xdr:rowOff>0</xdr:rowOff>
    </xdr:to>
    <xdr:pic>
      <xdr:nvPicPr>
        <xdr:cNvPr id="11" name="Picture 5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4953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108</xdr:row>
      <xdr:rowOff>0</xdr:rowOff>
    </xdr:from>
    <xdr:to>
      <xdr:col>10</xdr:col>
      <xdr:colOff>9525</xdr:colOff>
      <xdr:row>110</xdr:row>
      <xdr:rowOff>9525</xdr:rowOff>
    </xdr:to>
    <xdr:pic>
      <xdr:nvPicPr>
        <xdr:cNvPr id="12" name="Picture 155" descr="New Imba 2014-21x10-2 Kopi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18878550"/>
          <a:ext cx="676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60</xdr:row>
      <xdr:rowOff>28575</xdr:rowOff>
    </xdr:from>
    <xdr:to>
      <xdr:col>3</xdr:col>
      <xdr:colOff>228600</xdr:colOff>
      <xdr:row>60</xdr:row>
      <xdr:rowOff>142875</xdr:rowOff>
    </xdr:to>
    <xdr:pic>
      <xdr:nvPicPr>
        <xdr:cNvPr id="13" name="Afbeelding 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190750" y="10582275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62</xdr:row>
      <xdr:rowOff>28575</xdr:rowOff>
    </xdr:from>
    <xdr:to>
      <xdr:col>3</xdr:col>
      <xdr:colOff>228600</xdr:colOff>
      <xdr:row>62</xdr:row>
      <xdr:rowOff>142875</xdr:rowOff>
    </xdr:to>
    <xdr:pic>
      <xdr:nvPicPr>
        <xdr:cNvPr id="14" name="Picture 15" descr="Flagge Schweiz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190750" y="10906125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61</xdr:row>
      <xdr:rowOff>28575</xdr:rowOff>
    </xdr:from>
    <xdr:to>
      <xdr:col>3</xdr:col>
      <xdr:colOff>228600</xdr:colOff>
      <xdr:row>61</xdr:row>
      <xdr:rowOff>142875</xdr:rowOff>
    </xdr:to>
    <xdr:pic>
      <xdr:nvPicPr>
        <xdr:cNvPr id="15" name="Picture 6" descr="Flagge Belgie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190750" y="10744200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64</xdr:row>
      <xdr:rowOff>28575</xdr:rowOff>
    </xdr:from>
    <xdr:to>
      <xdr:col>3</xdr:col>
      <xdr:colOff>228600</xdr:colOff>
      <xdr:row>64</xdr:row>
      <xdr:rowOff>142875</xdr:rowOff>
    </xdr:to>
    <xdr:pic>
      <xdr:nvPicPr>
        <xdr:cNvPr id="16" name="Picture 4" descr="Flagge Dänemar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0" y="11229975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69</xdr:row>
      <xdr:rowOff>19050</xdr:rowOff>
    </xdr:from>
    <xdr:to>
      <xdr:col>3</xdr:col>
      <xdr:colOff>228600</xdr:colOff>
      <xdr:row>69</xdr:row>
      <xdr:rowOff>142875</xdr:rowOff>
    </xdr:to>
    <xdr:pic>
      <xdr:nvPicPr>
        <xdr:cNvPr id="17" name="Afbeelding 1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190750" y="12030075"/>
          <a:ext cx="20002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70</xdr:row>
      <xdr:rowOff>28575</xdr:rowOff>
    </xdr:from>
    <xdr:to>
      <xdr:col>3</xdr:col>
      <xdr:colOff>228600</xdr:colOff>
      <xdr:row>70</xdr:row>
      <xdr:rowOff>142875</xdr:rowOff>
    </xdr:to>
    <xdr:pic>
      <xdr:nvPicPr>
        <xdr:cNvPr id="18" name="Afbeelding 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190750" y="12201525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68</xdr:row>
      <xdr:rowOff>28575</xdr:rowOff>
    </xdr:from>
    <xdr:to>
      <xdr:col>3</xdr:col>
      <xdr:colOff>228600</xdr:colOff>
      <xdr:row>68</xdr:row>
      <xdr:rowOff>142875</xdr:rowOff>
    </xdr:to>
    <xdr:pic>
      <xdr:nvPicPr>
        <xdr:cNvPr id="19" name="Afbeelding 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190750" y="11877675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67</xdr:row>
      <xdr:rowOff>19050</xdr:rowOff>
    </xdr:from>
    <xdr:to>
      <xdr:col>3</xdr:col>
      <xdr:colOff>228600</xdr:colOff>
      <xdr:row>67</xdr:row>
      <xdr:rowOff>142875</xdr:rowOff>
    </xdr:to>
    <xdr:pic>
      <xdr:nvPicPr>
        <xdr:cNvPr id="20" name="Afbeelding 6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190750" y="11706225"/>
          <a:ext cx="20002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65</xdr:row>
      <xdr:rowOff>19050</xdr:rowOff>
    </xdr:from>
    <xdr:to>
      <xdr:col>3</xdr:col>
      <xdr:colOff>228600</xdr:colOff>
      <xdr:row>65</xdr:row>
      <xdr:rowOff>142875</xdr:rowOff>
    </xdr:to>
    <xdr:pic>
      <xdr:nvPicPr>
        <xdr:cNvPr id="21" name="Afbeelding 3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190750" y="11382375"/>
          <a:ext cx="20002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63</xdr:row>
      <xdr:rowOff>19050</xdr:rowOff>
    </xdr:from>
    <xdr:to>
      <xdr:col>3</xdr:col>
      <xdr:colOff>228600</xdr:colOff>
      <xdr:row>63</xdr:row>
      <xdr:rowOff>142875</xdr:rowOff>
    </xdr:to>
    <xdr:pic>
      <xdr:nvPicPr>
        <xdr:cNvPr id="22" name="Afbeelding 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190750" y="11058525"/>
          <a:ext cx="20002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19050</xdr:colOff>
      <xdr:row>145</xdr:row>
      <xdr:rowOff>0</xdr:rowOff>
    </xdr:from>
    <xdr:to>
      <xdr:col>10</xdr:col>
      <xdr:colOff>9525</xdr:colOff>
      <xdr:row>147</xdr:row>
      <xdr:rowOff>9525</xdr:rowOff>
    </xdr:to>
    <xdr:pic>
      <xdr:nvPicPr>
        <xdr:cNvPr id="23" name="Picture 155" descr="New Imba 2014-21x10-2 Kopi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25393650"/>
          <a:ext cx="676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169</xdr:row>
      <xdr:rowOff>0</xdr:rowOff>
    </xdr:from>
    <xdr:to>
      <xdr:col>10</xdr:col>
      <xdr:colOff>9525</xdr:colOff>
      <xdr:row>171</xdr:row>
      <xdr:rowOff>9525</xdr:rowOff>
    </xdr:to>
    <xdr:pic>
      <xdr:nvPicPr>
        <xdr:cNvPr id="24" name="Picture 155" descr="New Imba 2014-21x10-2 Kopi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29803725"/>
          <a:ext cx="676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75</xdr:row>
      <xdr:rowOff>57150</xdr:rowOff>
    </xdr:from>
    <xdr:to>
      <xdr:col>3</xdr:col>
      <xdr:colOff>19050</xdr:colOff>
      <xdr:row>75</xdr:row>
      <xdr:rowOff>190500</xdr:rowOff>
    </xdr:to>
    <xdr:pic>
      <xdr:nvPicPr>
        <xdr:cNvPr id="25" name="Picture 15" descr="Flagge Schweiz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43100" y="13087350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533400</xdr:colOff>
      <xdr:row>109</xdr:row>
      <xdr:rowOff>28575</xdr:rowOff>
    </xdr:from>
    <xdr:to>
      <xdr:col>3</xdr:col>
      <xdr:colOff>9525</xdr:colOff>
      <xdr:row>109</xdr:row>
      <xdr:rowOff>161925</xdr:rowOff>
    </xdr:to>
    <xdr:pic>
      <xdr:nvPicPr>
        <xdr:cNvPr id="26" name="Picture 6" descr="Flagge Belgie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33575" y="19116675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533400</xdr:colOff>
      <xdr:row>146</xdr:row>
      <xdr:rowOff>28575</xdr:rowOff>
    </xdr:from>
    <xdr:to>
      <xdr:col>3</xdr:col>
      <xdr:colOff>9525</xdr:colOff>
      <xdr:row>146</xdr:row>
      <xdr:rowOff>161925</xdr:rowOff>
    </xdr:to>
    <xdr:pic>
      <xdr:nvPicPr>
        <xdr:cNvPr id="27" name="Picture 4" descr="Flagge Dänemar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33575" y="25631775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523875</xdr:colOff>
      <xdr:row>170</xdr:row>
      <xdr:rowOff>28575</xdr:rowOff>
    </xdr:from>
    <xdr:to>
      <xdr:col>2</xdr:col>
      <xdr:colOff>762000</xdr:colOff>
      <xdr:row>170</xdr:row>
      <xdr:rowOff>161925</xdr:rowOff>
    </xdr:to>
    <xdr:pic>
      <xdr:nvPicPr>
        <xdr:cNvPr id="28" name="Afbeelding 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24050" y="30041850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66</xdr:row>
      <xdr:rowOff>28575</xdr:rowOff>
    </xdr:from>
    <xdr:to>
      <xdr:col>3</xdr:col>
      <xdr:colOff>228600</xdr:colOff>
      <xdr:row>66</xdr:row>
      <xdr:rowOff>142875</xdr:rowOff>
    </xdr:to>
    <xdr:pic>
      <xdr:nvPicPr>
        <xdr:cNvPr id="29" name="Afbeelding 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190750" y="11553825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zoomScaleSheetLayoutView="75" zoomScalePageLayoutView="0" workbookViewId="0" topLeftCell="A1">
      <selection activeCell="Q13" sqref="Q13"/>
    </sheetView>
  </sheetViews>
  <sheetFormatPr defaultColWidth="11.421875" defaultRowHeight="12.75"/>
  <cols>
    <col min="1" max="1" width="4.421875" style="0" customWidth="1"/>
    <col min="2" max="2" width="16.57421875" style="0" customWidth="1"/>
    <col min="3" max="3" width="11.421875" style="0" customWidth="1"/>
    <col min="4" max="4" width="3.7109375" style="0" customWidth="1"/>
    <col min="5" max="7" width="3.28125" style="0" customWidth="1"/>
    <col min="8" max="8" width="3.7109375" style="0" customWidth="1"/>
    <col min="9" max="10" width="3.28125" style="0" customWidth="1"/>
    <col min="11" max="11" width="3.85156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1" width="5.7109375" style="0" customWidth="1"/>
    <col min="22" max="23" width="4.421875" style="0" customWidth="1"/>
    <col min="24" max="25" width="3.28125" style="0" customWidth="1"/>
  </cols>
  <sheetData>
    <row r="1" spans="1:25" ht="26.25">
      <c r="A1" s="96" t="s">
        <v>92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77"/>
      <c r="W1" s="80"/>
      <c r="X1" s="19"/>
      <c r="Y1" s="19"/>
    </row>
    <row r="2" spans="1:20" ht="12.75">
      <c r="A2" s="102" t="s">
        <v>49</v>
      </c>
      <c r="B2" s="102"/>
      <c r="C2" s="102"/>
      <c r="E2" s="97" t="s">
        <v>64</v>
      </c>
      <c r="F2" s="98"/>
      <c r="G2" s="98"/>
      <c r="H2" s="98"/>
      <c r="I2" s="97" t="s">
        <v>96</v>
      </c>
      <c r="J2" s="98"/>
      <c r="K2" s="98"/>
      <c r="L2" s="98"/>
      <c r="M2" s="97" t="s">
        <v>65</v>
      </c>
      <c r="N2" s="98"/>
      <c r="O2" s="98"/>
      <c r="P2" s="98"/>
      <c r="Q2" s="97" t="s">
        <v>68</v>
      </c>
      <c r="R2" s="98"/>
      <c r="S2" s="98"/>
      <c r="T2" s="98"/>
    </row>
    <row r="3" spans="1:20" ht="12.75">
      <c r="A3" s="102"/>
      <c r="B3" s="102"/>
      <c r="C3" s="102"/>
      <c r="E3" s="99" t="s">
        <v>62</v>
      </c>
      <c r="F3" s="100"/>
      <c r="G3" s="100"/>
      <c r="H3" s="10"/>
      <c r="I3" s="101" t="s">
        <v>63</v>
      </c>
      <c r="J3" s="101"/>
      <c r="K3" s="101"/>
      <c r="L3" s="10"/>
      <c r="M3" s="99" t="s">
        <v>66</v>
      </c>
      <c r="N3" s="100"/>
      <c r="O3" s="100"/>
      <c r="P3" s="14"/>
      <c r="Q3" s="99" t="s">
        <v>67</v>
      </c>
      <c r="R3" s="100"/>
      <c r="S3" s="100"/>
      <c r="T3" s="10"/>
    </row>
    <row r="4" spans="1:25" ht="50.25" customHeight="1">
      <c r="A4" s="1" t="s">
        <v>1</v>
      </c>
      <c r="B4" s="2" t="s">
        <v>2</v>
      </c>
      <c r="C4" t="s">
        <v>16</v>
      </c>
      <c r="D4" t="s">
        <v>3</v>
      </c>
      <c r="E4" s="3" t="s">
        <v>4</v>
      </c>
      <c r="F4" s="3" t="s">
        <v>5</v>
      </c>
      <c r="G4" s="3" t="s">
        <v>26</v>
      </c>
      <c r="H4" s="86" t="s">
        <v>6</v>
      </c>
      <c r="I4" s="3" t="s">
        <v>4</v>
      </c>
      <c r="J4" s="3" t="s">
        <v>5</v>
      </c>
      <c r="K4" s="3" t="s">
        <v>26</v>
      </c>
      <c r="L4" s="86" t="s">
        <v>6</v>
      </c>
      <c r="M4" s="3" t="s">
        <v>4</v>
      </c>
      <c r="N4" s="3" t="s">
        <v>5</v>
      </c>
      <c r="O4" s="3" t="s">
        <v>26</v>
      </c>
      <c r="P4" s="86" t="s">
        <v>6</v>
      </c>
      <c r="Q4" s="3" t="s">
        <v>4</v>
      </c>
      <c r="R4" s="3" t="s">
        <v>5</v>
      </c>
      <c r="S4" s="3" t="s">
        <v>26</v>
      </c>
      <c r="T4" s="86" t="s">
        <v>6</v>
      </c>
      <c r="U4" s="7" t="s">
        <v>0</v>
      </c>
      <c r="V4" s="81" t="s">
        <v>137</v>
      </c>
      <c r="W4" s="82" t="s">
        <v>138</v>
      </c>
      <c r="X4" s="3" t="s">
        <v>141</v>
      </c>
      <c r="Y4" s="15" t="s">
        <v>142</v>
      </c>
    </row>
    <row r="5" spans="1:25" ht="12.75">
      <c r="A5" s="94">
        <v>3</v>
      </c>
      <c r="B5" s="48" t="s">
        <v>46</v>
      </c>
      <c r="C5" s="48" t="s">
        <v>47</v>
      </c>
      <c r="D5" s="49" t="s">
        <v>48</v>
      </c>
      <c r="E5" s="56">
        <v>54</v>
      </c>
      <c r="F5" s="56">
        <v>54</v>
      </c>
      <c r="G5" s="55">
        <v>60</v>
      </c>
      <c r="H5" s="63">
        <f>SUM(E5:G5)</f>
        <v>168</v>
      </c>
      <c r="I5" s="56">
        <v>54</v>
      </c>
      <c r="J5" s="55">
        <v>60</v>
      </c>
      <c r="K5" s="73" t="s">
        <v>128</v>
      </c>
      <c r="L5" s="74">
        <f>SUM(I5:K5)</f>
        <v>114</v>
      </c>
      <c r="M5" s="55">
        <v>60</v>
      </c>
      <c r="N5" s="55">
        <v>60</v>
      </c>
      <c r="O5" s="55">
        <v>60</v>
      </c>
      <c r="P5" s="65">
        <f>SUM(M5:O5)</f>
        <v>180</v>
      </c>
      <c r="Q5" s="55">
        <v>60</v>
      </c>
      <c r="R5" s="55">
        <v>60</v>
      </c>
      <c r="S5" s="55">
        <v>60</v>
      </c>
      <c r="T5" s="65">
        <f>SUM(Q5:S5)</f>
        <v>180</v>
      </c>
      <c r="U5" s="5">
        <f>SUM((H5+L5+P5+T5))</f>
        <v>642</v>
      </c>
      <c r="V5" s="79"/>
      <c r="W5" s="83"/>
      <c r="X5" s="5">
        <v>1</v>
      </c>
      <c r="Y5" s="8">
        <v>60</v>
      </c>
    </row>
    <row r="6" spans="1:25" ht="12.75" customHeight="1">
      <c r="A6" s="94">
        <v>4</v>
      </c>
      <c r="B6" s="48" t="s">
        <v>42</v>
      </c>
      <c r="C6" s="48" t="s">
        <v>43</v>
      </c>
      <c r="D6" s="49" t="s">
        <v>48</v>
      </c>
      <c r="E6" s="57">
        <v>50</v>
      </c>
      <c r="F6" s="57">
        <v>50</v>
      </c>
      <c r="G6" s="57">
        <v>50</v>
      </c>
      <c r="H6" s="64">
        <f>SUM(E6:G6)</f>
        <v>150</v>
      </c>
      <c r="I6" s="57">
        <v>50</v>
      </c>
      <c r="J6" s="56">
        <v>54</v>
      </c>
      <c r="K6" s="56">
        <v>54</v>
      </c>
      <c r="L6" s="65">
        <f>SUM(I6:K6)</f>
        <v>158</v>
      </c>
      <c r="M6" s="57">
        <v>50</v>
      </c>
      <c r="N6" s="20">
        <v>31</v>
      </c>
      <c r="O6" s="20" t="s">
        <v>125</v>
      </c>
      <c r="P6" s="58">
        <f>SUM(M6:O6)</f>
        <v>81</v>
      </c>
      <c r="Q6" s="56">
        <v>54</v>
      </c>
      <c r="R6" s="56">
        <v>54</v>
      </c>
      <c r="S6" s="56">
        <v>54</v>
      </c>
      <c r="T6" s="84">
        <f>SUM(Q6:S6)</f>
        <v>162</v>
      </c>
      <c r="U6" s="5">
        <f>SUM((H6+L6+P6+T6))</f>
        <v>551</v>
      </c>
      <c r="V6" s="79">
        <f>SUM(U5-U6)</f>
        <v>91</v>
      </c>
      <c r="W6" s="83">
        <f>SUM(U5-U6)</f>
        <v>91</v>
      </c>
      <c r="X6" s="5">
        <v>2</v>
      </c>
      <c r="Y6" s="8">
        <v>54</v>
      </c>
    </row>
    <row r="7" spans="1:25" ht="12.75" customHeight="1">
      <c r="A7" s="94">
        <v>23</v>
      </c>
      <c r="B7" s="61" t="s">
        <v>126</v>
      </c>
      <c r="C7" s="61" t="s">
        <v>76</v>
      </c>
      <c r="D7" s="17" t="s">
        <v>77</v>
      </c>
      <c r="E7" s="87">
        <v>45</v>
      </c>
      <c r="F7" s="87">
        <v>43</v>
      </c>
      <c r="G7" s="87">
        <v>43</v>
      </c>
      <c r="H7" s="88">
        <f>SUM(E7:G7)</f>
        <v>131</v>
      </c>
      <c r="I7" s="87">
        <v>45</v>
      </c>
      <c r="J7" s="87">
        <v>27</v>
      </c>
      <c r="K7" s="87">
        <v>47</v>
      </c>
      <c r="L7" s="88">
        <f>SUM(I7:K7)</f>
        <v>119</v>
      </c>
      <c r="M7" s="87">
        <v>43</v>
      </c>
      <c r="N7" s="87">
        <v>43</v>
      </c>
      <c r="O7" s="87">
        <v>45</v>
      </c>
      <c r="P7" s="88">
        <f>SUM(M7:O7)</f>
        <v>131</v>
      </c>
      <c r="Q7" s="87">
        <v>31</v>
      </c>
      <c r="R7" s="87">
        <v>27</v>
      </c>
      <c r="S7" s="87">
        <v>29</v>
      </c>
      <c r="T7" s="88">
        <f>SUM(Q7:S7)</f>
        <v>87</v>
      </c>
      <c r="U7" s="5">
        <f>SUM((H7+L7+P7+T7))</f>
        <v>468</v>
      </c>
      <c r="V7" s="79">
        <f>SUM(U5-U7)</f>
        <v>174</v>
      </c>
      <c r="W7" s="83">
        <f>SUM(U6-U7)</f>
        <v>83</v>
      </c>
      <c r="X7" s="5">
        <v>3</v>
      </c>
      <c r="Y7" s="13">
        <v>50</v>
      </c>
    </row>
    <row r="8" spans="1:25" ht="12.75">
      <c r="A8" s="94">
        <v>40</v>
      </c>
      <c r="B8" s="61" t="s">
        <v>50</v>
      </c>
      <c r="C8" s="61" t="s">
        <v>51</v>
      </c>
      <c r="D8" s="50" t="s">
        <v>61</v>
      </c>
      <c r="E8" s="87">
        <v>47</v>
      </c>
      <c r="F8" s="87">
        <v>41</v>
      </c>
      <c r="G8" s="87">
        <v>45</v>
      </c>
      <c r="H8" s="88">
        <f>SUM(E8:G8)</f>
        <v>133</v>
      </c>
      <c r="I8" s="87">
        <v>19</v>
      </c>
      <c r="J8" s="87">
        <v>29</v>
      </c>
      <c r="K8" s="87">
        <v>35</v>
      </c>
      <c r="L8" s="88">
        <f>SUM(I8:K8)</f>
        <v>83</v>
      </c>
      <c r="M8" s="87">
        <v>37</v>
      </c>
      <c r="N8" s="87">
        <v>45</v>
      </c>
      <c r="O8" s="87">
        <v>43</v>
      </c>
      <c r="P8" s="88">
        <f>SUM(M8:O8)</f>
        <v>125</v>
      </c>
      <c r="Q8" s="87">
        <v>37</v>
      </c>
      <c r="R8" s="87">
        <v>35</v>
      </c>
      <c r="S8" s="87">
        <v>27</v>
      </c>
      <c r="T8" s="88">
        <f>SUM(Q8:S8)</f>
        <v>99</v>
      </c>
      <c r="U8" s="5">
        <f>SUM((H8+L8+P8+T8))</f>
        <v>440</v>
      </c>
      <c r="V8" s="79">
        <f>SUM(U5-U8)</f>
        <v>202</v>
      </c>
      <c r="W8" s="83">
        <f aca="true" t="shared" si="0" ref="W8:W44">SUM(U7-U8)</f>
        <v>28</v>
      </c>
      <c r="X8" s="5">
        <v>4</v>
      </c>
      <c r="Y8" s="8">
        <v>47</v>
      </c>
    </row>
    <row r="9" spans="1:25" ht="12.75">
      <c r="A9" s="94">
        <v>8</v>
      </c>
      <c r="B9" s="61" t="s">
        <v>102</v>
      </c>
      <c r="C9" s="61" t="s">
        <v>103</v>
      </c>
      <c r="D9" s="49" t="s">
        <v>48</v>
      </c>
      <c r="E9" s="87">
        <v>21</v>
      </c>
      <c r="F9" s="87">
        <v>35</v>
      </c>
      <c r="G9" s="87">
        <v>35</v>
      </c>
      <c r="H9" s="88">
        <f>SUM(E9:G9)</f>
        <v>91</v>
      </c>
      <c r="I9" s="87">
        <v>35</v>
      </c>
      <c r="J9" s="87">
        <v>35</v>
      </c>
      <c r="K9" s="87">
        <v>43</v>
      </c>
      <c r="L9" s="88">
        <f>SUM(I9:K9)</f>
        <v>113</v>
      </c>
      <c r="M9" s="87">
        <v>33</v>
      </c>
      <c r="N9" s="87">
        <v>37</v>
      </c>
      <c r="O9" s="87">
        <v>37</v>
      </c>
      <c r="P9" s="88">
        <f>SUM(M9:O9)</f>
        <v>107</v>
      </c>
      <c r="Q9" s="87">
        <v>39</v>
      </c>
      <c r="R9" s="87">
        <v>33</v>
      </c>
      <c r="S9" s="87">
        <v>41</v>
      </c>
      <c r="T9" s="88">
        <f>SUM(Q9:S9)</f>
        <v>113</v>
      </c>
      <c r="U9" s="5">
        <f>SUM((H9+L9+P9+T9))</f>
        <v>424</v>
      </c>
      <c r="V9" s="79">
        <f>SUM(U5-U9)</f>
        <v>218</v>
      </c>
      <c r="W9" s="83">
        <f t="shared" si="0"/>
        <v>16</v>
      </c>
      <c r="X9" s="5">
        <v>5</v>
      </c>
      <c r="Y9" s="8">
        <v>45</v>
      </c>
    </row>
    <row r="10" spans="1:25" ht="12.75">
      <c r="A10" s="94">
        <v>1</v>
      </c>
      <c r="B10" s="48" t="s">
        <v>98</v>
      </c>
      <c r="C10" s="48" t="s">
        <v>99</v>
      </c>
      <c r="D10" s="49" t="s">
        <v>48</v>
      </c>
      <c r="E10" s="20">
        <v>18</v>
      </c>
      <c r="F10" s="20">
        <v>23</v>
      </c>
      <c r="G10" s="20">
        <v>18</v>
      </c>
      <c r="H10" s="58">
        <f>SUM(E10:G10)</f>
        <v>59</v>
      </c>
      <c r="I10" s="20">
        <v>31</v>
      </c>
      <c r="J10" s="20">
        <v>25</v>
      </c>
      <c r="K10" s="20">
        <v>33</v>
      </c>
      <c r="L10" s="58">
        <f>SUM(I10:K10)</f>
        <v>89</v>
      </c>
      <c r="M10" s="20">
        <v>35</v>
      </c>
      <c r="N10" s="20">
        <v>41</v>
      </c>
      <c r="O10" s="20">
        <v>41</v>
      </c>
      <c r="P10" s="58">
        <f>SUM(M10:O10)</f>
        <v>117</v>
      </c>
      <c r="Q10" s="20">
        <v>43</v>
      </c>
      <c r="R10" s="20">
        <v>45</v>
      </c>
      <c r="S10" s="20">
        <v>47</v>
      </c>
      <c r="T10" s="58">
        <f>SUM(Q10:S10)</f>
        <v>135</v>
      </c>
      <c r="U10" s="5">
        <f>SUM((H10+L10+P10+T10))</f>
        <v>400</v>
      </c>
      <c r="V10" s="79">
        <f>SUM(U5-U10)</f>
        <v>242</v>
      </c>
      <c r="W10" s="83">
        <f t="shared" si="0"/>
        <v>24</v>
      </c>
      <c r="X10" s="5">
        <v>6</v>
      </c>
      <c r="Y10" s="8">
        <v>43</v>
      </c>
    </row>
    <row r="11" spans="1:25" ht="12.75">
      <c r="A11" s="94">
        <v>68</v>
      </c>
      <c r="B11" t="s">
        <v>104</v>
      </c>
      <c r="C11" t="s">
        <v>105</v>
      </c>
      <c r="D11" s="54" t="s">
        <v>106</v>
      </c>
      <c r="E11" s="20">
        <v>35</v>
      </c>
      <c r="F11" s="20">
        <v>29</v>
      </c>
      <c r="G11" s="20">
        <v>39</v>
      </c>
      <c r="H11" s="58">
        <f>SUM(E11:G11)</f>
        <v>103</v>
      </c>
      <c r="I11" s="20">
        <v>41</v>
      </c>
      <c r="J11" s="67">
        <v>43</v>
      </c>
      <c r="K11" s="67">
        <v>41</v>
      </c>
      <c r="L11" s="58">
        <f>SUM(I11:K11)</f>
        <v>125</v>
      </c>
      <c r="M11" s="67" t="s">
        <v>110</v>
      </c>
      <c r="N11" s="67" t="s">
        <v>110</v>
      </c>
      <c r="O11" s="67" t="s">
        <v>110</v>
      </c>
      <c r="P11" s="58">
        <f>SUM(M11:O11)</f>
        <v>0</v>
      </c>
      <c r="Q11" s="59">
        <v>45</v>
      </c>
      <c r="R11" s="59">
        <v>41</v>
      </c>
      <c r="S11" s="59">
        <v>39</v>
      </c>
      <c r="T11" s="60">
        <f>SUM(Q11:S11)</f>
        <v>125</v>
      </c>
      <c r="U11" s="5">
        <f>SUM((H11+L11+P11+T11))</f>
        <v>353</v>
      </c>
      <c r="V11" s="79">
        <f>SUM(U5-U11)</f>
        <v>289</v>
      </c>
      <c r="W11" s="83">
        <f t="shared" si="0"/>
        <v>47</v>
      </c>
      <c r="X11" s="5">
        <v>7</v>
      </c>
      <c r="Y11" s="8">
        <v>41</v>
      </c>
    </row>
    <row r="12" spans="1:25" ht="12.75">
      <c r="A12" s="94">
        <v>7</v>
      </c>
      <c r="B12" s="48" t="s">
        <v>111</v>
      </c>
      <c r="C12" s="48" t="s">
        <v>44</v>
      </c>
      <c r="D12" s="49" t="s">
        <v>48</v>
      </c>
      <c r="E12" s="20">
        <v>22</v>
      </c>
      <c r="F12" s="20">
        <v>20</v>
      </c>
      <c r="G12" s="20">
        <v>29</v>
      </c>
      <c r="H12" s="58">
        <f>SUM(E12:G12)</f>
        <v>71</v>
      </c>
      <c r="I12" s="20"/>
      <c r="J12" s="20"/>
      <c r="K12" s="20"/>
      <c r="L12" s="58">
        <f>SUM(I12:K12)</f>
        <v>0</v>
      </c>
      <c r="M12" s="20">
        <v>39</v>
      </c>
      <c r="N12" s="20">
        <v>47</v>
      </c>
      <c r="O12" s="20">
        <v>47</v>
      </c>
      <c r="P12" s="58">
        <f>SUM(M12:O12)</f>
        <v>133</v>
      </c>
      <c r="Q12" s="20">
        <v>47</v>
      </c>
      <c r="R12" s="20">
        <v>43</v>
      </c>
      <c r="S12" s="20">
        <v>45</v>
      </c>
      <c r="T12" s="58">
        <f>SUM(Q12:S12)</f>
        <v>135</v>
      </c>
      <c r="U12" s="5">
        <f>SUM((H12+L12+P12+T12))</f>
        <v>339</v>
      </c>
      <c r="V12" s="79">
        <f>SUM(U5-U12)</f>
        <v>303</v>
      </c>
      <c r="W12" s="83">
        <f t="shared" si="0"/>
        <v>14</v>
      </c>
      <c r="X12" s="5">
        <v>8</v>
      </c>
      <c r="Y12" s="8">
        <v>39</v>
      </c>
    </row>
    <row r="13" spans="1:25" ht="12.75">
      <c r="A13" s="71">
        <v>30</v>
      </c>
      <c r="B13" s="48" t="s">
        <v>78</v>
      </c>
      <c r="C13" s="48" t="s">
        <v>79</v>
      </c>
      <c r="D13" s="53" t="s">
        <v>91</v>
      </c>
      <c r="E13" s="55">
        <v>60</v>
      </c>
      <c r="F13" s="55">
        <v>60</v>
      </c>
      <c r="G13" s="56">
        <v>54</v>
      </c>
      <c r="H13" s="62">
        <f>SUM(E13:G13)</f>
        <v>174</v>
      </c>
      <c r="I13" s="55">
        <v>60</v>
      </c>
      <c r="J13" s="57">
        <v>50</v>
      </c>
      <c r="K13" s="67" t="s">
        <v>125</v>
      </c>
      <c r="L13" s="58">
        <f>SUM(I13:K13)</f>
        <v>110</v>
      </c>
      <c r="M13" s="20">
        <v>47</v>
      </c>
      <c r="N13" s="20" t="s">
        <v>110</v>
      </c>
      <c r="O13" s="20" t="s">
        <v>110</v>
      </c>
      <c r="P13" s="58">
        <f>SUM(M13:O13)</f>
        <v>47</v>
      </c>
      <c r="Q13" s="20"/>
      <c r="R13" s="20"/>
      <c r="S13" s="20"/>
      <c r="T13" s="58">
        <f>SUM(Q13:S13)</f>
        <v>0</v>
      </c>
      <c r="U13" s="5">
        <f>SUM((H13+L13+P13+T13))</f>
        <v>331</v>
      </c>
      <c r="V13" s="79">
        <f>SUM(U5-U13)</f>
        <v>311</v>
      </c>
      <c r="W13" s="83">
        <f t="shared" si="0"/>
        <v>8</v>
      </c>
      <c r="X13" s="5">
        <v>9</v>
      </c>
      <c r="Y13" s="8">
        <v>37</v>
      </c>
    </row>
    <row r="14" spans="1:25" ht="12.75">
      <c r="A14" s="94">
        <v>9</v>
      </c>
      <c r="B14" s="48" t="s">
        <v>115</v>
      </c>
      <c r="C14" s="48" t="s">
        <v>116</v>
      </c>
      <c r="D14" s="49" t="s">
        <v>48</v>
      </c>
      <c r="E14" s="87"/>
      <c r="F14" s="87"/>
      <c r="G14" s="87"/>
      <c r="H14" s="88">
        <f>SUM(E14:G14)</f>
        <v>0</v>
      </c>
      <c r="I14" s="87">
        <v>27</v>
      </c>
      <c r="J14" s="87">
        <v>41</v>
      </c>
      <c r="K14" s="87">
        <v>21</v>
      </c>
      <c r="L14" s="88">
        <f>SUM(I14:K14)</f>
        <v>89</v>
      </c>
      <c r="M14" s="87">
        <v>41</v>
      </c>
      <c r="N14" s="87">
        <v>39</v>
      </c>
      <c r="O14" s="87">
        <v>39</v>
      </c>
      <c r="P14" s="88">
        <f>SUM(M14:O14)</f>
        <v>119</v>
      </c>
      <c r="Q14" s="87">
        <v>41</v>
      </c>
      <c r="R14" s="87">
        <v>39</v>
      </c>
      <c r="S14" s="87">
        <v>35</v>
      </c>
      <c r="T14" s="88">
        <f>SUM(Q14:S14)</f>
        <v>115</v>
      </c>
      <c r="U14" s="5">
        <f>SUM((H14+L14+P14+T14))</f>
        <v>323</v>
      </c>
      <c r="V14" s="79">
        <f>SUM(U5-U14)</f>
        <v>319</v>
      </c>
      <c r="W14" s="83">
        <f t="shared" si="0"/>
        <v>8</v>
      </c>
      <c r="X14" s="5">
        <v>10</v>
      </c>
      <c r="Y14" s="8">
        <v>35</v>
      </c>
    </row>
    <row r="15" spans="1:25" ht="12.75">
      <c r="A15" s="71">
        <v>36</v>
      </c>
      <c r="B15" s="48" t="s">
        <v>84</v>
      </c>
      <c r="C15" s="48" t="s">
        <v>85</v>
      </c>
      <c r="D15" s="53" t="s">
        <v>91</v>
      </c>
      <c r="E15" s="20">
        <v>37</v>
      </c>
      <c r="F15" s="20">
        <v>33</v>
      </c>
      <c r="G15" s="20">
        <v>21</v>
      </c>
      <c r="H15" s="58">
        <f>SUM(E15:G15)</f>
        <v>91</v>
      </c>
      <c r="I15" s="59">
        <v>33</v>
      </c>
      <c r="J15" s="20">
        <v>37</v>
      </c>
      <c r="K15" s="20">
        <v>45</v>
      </c>
      <c r="L15" s="58">
        <f>SUM(I15:K15)</f>
        <v>115</v>
      </c>
      <c r="M15" s="59">
        <v>29</v>
      </c>
      <c r="N15" s="59">
        <v>33</v>
      </c>
      <c r="O15" s="59">
        <v>31</v>
      </c>
      <c r="P15" s="58">
        <f>SUM(M15:O15)</f>
        <v>93</v>
      </c>
      <c r="Q15" s="20"/>
      <c r="R15" s="20"/>
      <c r="S15" s="20"/>
      <c r="T15" s="58">
        <f>SUM(Q15:S15)</f>
        <v>0</v>
      </c>
      <c r="U15" s="5">
        <f>SUM((H15+L15+P15+T15))</f>
        <v>299</v>
      </c>
      <c r="V15" s="79">
        <f>SUM(U5-U15)</f>
        <v>343</v>
      </c>
      <c r="W15" s="83">
        <f t="shared" si="0"/>
        <v>24</v>
      </c>
      <c r="X15" s="5">
        <v>11</v>
      </c>
      <c r="Y15" s="8">
        <v>33</v>
      </c>
    </row>
    <row r="16" spans="1:25" ht="12.75">
      <c r="A16" s="71">
        <v>25</v>
      </c>
      <c r="B16" s="61" t="s">
        <v>73</v>
      </c>
      <c r="C16" s="61" t="s">
        <v>74</v>
      </c>
      <c r="D16" s="17" t="s">
        <v>77</v>
      </c>
      <c r="E16" s="87">
        <v>20</v>
      </c>
      <c r="F16" s="87">
        <v>25</v>
      </c>
      <c r="G16" s="87">
        <v>33</v>
      </c>
      <c r="H16" s="88">
        <f>SUM(E16:G16)</f>
        <v>78</v>
      </c>
      <c r="I16" s="87">
        <v>23</v>
      </c>
      <c r="J16" s="87">
        <v>14</v>
      </c>
      <c r="K16" s="87">
        <v>26</v>
      </c>
      <c r="L16" s="88">
        <f>SUM(I16:K16)</f>
        <v>63</v>
      </c>
      <c r="M16" s="87">
        <v>25</v>
      </c>
      <c r="N16" s="87">
        <v>26</v>
      </c>
      <c r="O16" s="87">
        <v>33</v>
      </c>
      <c r="P16" s="88">
        <f>SUM(M16:O16)</f>
        <v>84</v>
      </c>
      <c r="Q16" s="87">
        <v>27</v>
      </c>
      <c r="R16" s="87">
        <v>20</v>
      </c>
      <c r="S16" s="87">
        <v>25</v>
      </c>
      <c r="T16" s="88">
        <f>SUM(Q16:S16)</f>
        <v>72</v>
      </c>
      <c r="U16" s="5">
        <f>SUM((H16+L16+P16+T16))</f>
        <v>297</v>
      </c>
      <c r="V16" s="79">
        <f>SUM(U5-U16)</f>
        <v>345</v>
      </c>
      <c r="W16" s="83">
        <f t="shared" si="0"/>
        <v>2</v>
      </c>
      <c r="X16" s="5">
        <v>12</v>
      </c>
      <c r="Y16" s="8">
        <v>31</v>
      </c>
    </row>
    <row r="17" spans="1:25" ht="12.75">
      <c r="A17" s="94">
        <v>38</v>
      </c>
      <c r="B17" s="61" t="s">
        <v>87</v>
      </c>
      <c r="C17" s="61" t="s">
        <v>88</v>
      </c>
      <c r="D17" s="53" t="s">
        <v>91</v>
      </c>
      <c r="E17" s="87">
        <v>39</v>
      </c>
      <c r="F17" s="87">
        <v>26</v>
      </c>
      <c r="G17" s="87">
        <v>37</v>
      </c>
      <c r="H17" s="88">
        <f>SUM(E17:G17)</f>
        <v>102</v>
      </c>
      <c r="I17" s="87">
        <v>43</v>
      </c>
      <c r="J17" s="87">
        <v>39</v>
      </c>
      <c r="K17" s="87">
        <v>16</v>
      </c>
      <c r="L17" s="88">
        <f>SUM(I17:K17)</f>
        <v>98</v>
      </c>
      <c r="M17" s="87"/>
      <c r="N17" s="87"/>
      <c r="O17" s="87"/>
      <c r="P17" s="88">
        <f>SUM(M17:O17)</f>
        <v>0</v>
      </c>
      <c r="Q17" s="87">
        <v>25</v>
      </c>
      <c r="R17" s="87">
        <v>24</v>
      </c>
      <c r="S17" s="87">
        <v>24</v>
      </c>
      <c r="T17" s="88">
        <f>SUM(Q17:S17)</f>
        <v>73</v>
      </c>
      <c r="U17" s="5">
        <f>SUM((H17+L17+P17+T17))</f>
        <v>273</v>
      </c>
      <c r="V17" s="79">
        <f>SUM(U5-U17)</f>
        <v>369</v>
      </c>
      <c r="W17" s="83">
        <f t="shared" si="0"/>
        <v>24</v>
      </c>
      <c r="X17" s="5">
        <v>13</v>
      </c>
      <c r="Y17" s="8">
        <v>29</v>
      </c>
    </row>
    <row r="18" spans="1:25" ht="12.75">
      <c r="A18" s="94">
        <v>35</v>
      </c>
      <c r="B18" s="61" t="s">
        <v>82</v>
      </c>
      <c r="C18" s="61" t="s">
        <v>83</v>
      </c>
      <c r="D18" s="53" t="s">
        <v>91</v>
      </c>
      <c r="E18" s="87">
        <v>16</v>
      </c>
      <c r="F18" s="87">
        <v>15</v>
      </c>
      <c r="G18" s="87">
        <v>17</v>
      </c>
      <c r="H18" s="88">
        <f>SUM(E18:G18)</f>
        <v>48</v>
      </c>
      <c r="I18" s="87">
        <v>12</v>
      </c>
      <c r="J18" s="87">
        <v>18</v>
      </c>
      <c r="K18" s="87">
        <v>22</v>
      </c>
      <c r="L18" s="88">
        <f>SUM(I18:K18)</f>
        <v>52</v>
      </c>
      <c r="M18" s="87">
        <v>27</v>
      </c>
      <c r="N18" s="87">
        <v>29</v>
      </c>
      <c r="O18" s="87">
        <v>27</v>
      </c>
      <c r="P18" s="88">
        <f>SUM(M18:O18)</f>
        <v>83</v>
      </c>
      <c r="Q18" s="87">
        <v>21</v>
      </c>
      <c r="R18" s="87">
        <v>23</v>
      </c>
      <c r="S18" s="87">
        <v>23</v>
      </c>
      <c r="T18" s="88">
        <f>SUM(Q18:S18)</f>
        <v>67</v>
      </c>
      <c r="U18" s="5">
        <f>SUM((H18+L18+P18+T18))</f>
        <v>250</v>
      </c>
      <c r="V18" s="79">
        <f>SUM(U5-U18)</f>
        <v>392</v>
      </c>
      <c r="W18" s="83">
        <f t="shared" si="0"/>
        <v>23</v>
      </c>
      <c r="X18" s="5">
        <v>14</v>
      </c>
      <c r="Y18" s="8">
        <v>27</v>
      </c>
    </row>
    <row r="19" spans="1:25" ht="12.75">
      <c r="A19" s="94">
        <v>6</v>
      </c>
      <c r="B19" s="48" t="s">
        <v>100</v>
      </c>
      <c r="C19" s="48" t="s">
        <v>101</v>
      </c>
      <c r="D19" s="49" t="s">
        <v>48</v>
      </c>
      <c r="E19" s="20">
        <v>31</v>
      </c>
      <c r="F19" s="20" t="s">
        <v>110</v>
      </c>
      <c r="G19" s="20" t="s">
        <v>110</v>
      </c>
      <c r="H19" s="58">
        <f>SUM(E19:G19)</f>
        <v>31</v>
      </c>
      <c r="I19" s="20">
        <v>29</v>
      </c>
      <c r="J19" s="20">
        <v>24</v>
      </c>
      <c r="K19" s="20">
        <v>31</v>
      </c>
      <c r="L19" s="58">
        <f>SUM(I19:K19)</f>
        <v>84</v>
      </c>
      <c r="M19" s="20"/>
      <c r="N19" s="20"/>
      <c r="O19" s="20"/>
      <c r="P19" s="58">
        <f>SUM(M19:O19)</f>
        <v>0</v>
      </c>
      <c r="Q19" s="20">
        <v>35</v>
      </c>
      <c r="R19" s="20">
        <v>47</v>
      </c>
      <c r="S19" s="20">
        <v>43</v>
      </c>
      <c r="T19" s="58">
        <f>SUM(Q19:S19)</f>
        <v>125</v>
      </c>
      <c r="U19" s="5">
        <f>SUM((H19+L19+P19+T19))</f>
        <v>240</v>
      </c>
      <c r="V19" s="79">
        <f>SUM(U5-U19)</f>
        <v>402</v>
      </c>
      <c r="W19" s="83">
        <f t="shared" si="0"/>
        <v>10</v>
      </c>
      <c r="X19" s="5">
        <v>15</v>
      </c>
      <c r="Y19" s="8">
        <v>26</v>
      </c>
    </row>
    <row r="20" spans="1:25" ht="12.75">
      <c r="A20" s="94">
        <v>49</v>
      </c>
      <c r="B20" s="61" t="s">
        <v>60</v>
      </c>
      <c r="C20" s="61" t="s">
        <v>53</v>
      </c>
      <c r="D20" s="50" t="s">
        <v>61</v>
      </c>
      <c r="E20" s="87">
        <v>24</v>
      </c>
      <c r="F20" s="87">
        <v>21</v>
      </c>
      <c r="G20" s="87">
        <v>22</v>
      </c>
      <c r="H20" s="88">
        <f>SUM(E20:G20)</f>
        <v>67</v>
      </c>
      <c r="I20" s="87">
        <v>26</v>
      </c>
      <c r="J20" s="87">
        <v>15</v>
      </c>
      <c r="K20" s="87">
        <v>23</v>
      </c>
      <c r="L20" s="88">
        <f>SUM(I20:K20)</f>
        <v>64</v>
      </c>
      <c r="M20" s="87">
        <v>26</v>
      </c>
      <c r="N20" s="87">
        <v>27</v>
      </c>
      <c r="O20" s="87">
        <v>29</v>
      </c>
      <c r="P20" s="88">
        <f>SUM(M20:O20)</f>
        <v>82</v>
      </c>
      <c r="Q20" s="87">
        <v>0</v>
      </c>
      <c r="R20" s="87">
        <v>0</v>
      </c>
      <c r="S20" s="87">
        <v>0</v>
      </c>
      <c r="T20" s="88">
        <f>SUM(Q20:S20)</f>
        <v>0</v>
      </c>
      <c r="U20" s="5">
        <f>SUM((H20+L20+P20+T20))</f>
        <v>213</v>
      </c>
      <c r="V20" s="79">
        <f>SUM(U5-U20)</f>
        <v>429</v>
      </c>
      <c r="W20" s="83">
        <f t="shared" si="0"/>
        <v>27</v>
      </c>
      <c r="X20" s="5">
        <v>16</v>
      </c>
      <c r="Y20" s="8">
        <v>25</v>
      </c>
    </row>
    <row r="21" spans="1:25" ht="12.75">
      <c r="A21" s="71">
        <v>10</v>
      </c>
      <c r="B21" t="s">
        <v>70</v>
      </c>
      <c r="C21" t="s">
        <v>71</v>
      </c>
      <c r="D21" s="52" t="s">
        <v>72</v>
      </c>
      <c r="E21" s="20">
        <v>26</v>
      </c>
      <c r="F21" s="20">
        <v>45</v>
      </c>
      <c r="G21" s="20">
        <v>16</v>
      </c>
      <c r="H21" s="58">
        <f>SUM(E21:G21)</f>
        <v>87</v>
      </c>
      <c r="I21" s="20">
        <v>47</v>
      </c>
      <c r="J21" s="20">
        <v>45</v>
      </c>
      <c r="K21" s="20">
        <v>24</v>
      </c>
      <c r="L21" s="58">
        <f>SUM(I21:K21)</f>
        <v>116</v>
      </c>
      <c r="M21" s="20"/>
      <c r="N21" s="20"/>
      <c r="O21" s="20"/>
      <c r="P21" s="58">
        <f>SUM(M21:O21)</f>
        <v>0</v>
      </c>
      <c r="Q21" s="20"/>
      <c r="R21" s="20"/>
      <c r="S21" s="20"/>
      <c r="T21" s="58">
        <f>SUM(Q21:S21)</f>
        <v>0</v>
      </c>
      <c r="U21" s="5">
        <f>SUM((H21+L21+P21+T21))</f>
        <v>203</v>
      </c>
      <c r="V21" s="79">
        <f>SUM(U5-U21)</f>
        <v>439</v>
      </c>
      <c r="W21" s="83">
        <f t="shared" si="0"/>
        <v>10</v>
      </c>
      <c r="X21" s="5">
        <v>17</v>
      </c>
      <c r="Y21" s="8">
        <v>24</v>
      </c>
    </row>
    <row r="22" spans="1:25" ht="12.75">
      <c r="A22" s="71">
        <v>47</v>
      </c>
      <c r="B22" s="61" t="s">
        <v>52</v>
      </c>
      <c r="C22" s="61" t="s">
        <v>58</v>
      </c>
      <c r="D22" s="50" t="s">
        <v>61</v>
      </c>
      <c r="E22" s="87">
        <v>33</v>
      </c>
      <c r="F22" s="87">
        <v>31</v>
      </c>
      <c r="G22" s="87">
        <v>31</v>
      </c>
      <c r="H22" s="88">
        <f>SUM(E22:G22)</f>
        <v>95</v>
      </c>
      <c r="I22" s="87">
        <v>37</v>
      </c>
      <c r="J22" s="87">
        <v>33</v>
      </c>
      <c r="K22" s="87">
        <v>29</v>
      </c>
      <c r="L22" s="88">
        <f>SUM(I22:K22)</f>
        <v>99</v>
      </c>
      <c r="M22" s="87"/>
      <c r="N22" s="87"/>
      <c r="O22" s="87"/>
      <c r="P22" s="88">
        <f>SUM(M22:O22)</f>
        <v>0</v>
      </c>
      <c r="Q22" s="87"/>
      <c r="R22" s="87"/>
      <c r="S22" s="87"/>
      <c r="T22" s="88">
        <f>SUM(Q22:S22)</f>
        <v>0</v>
      </c>
      <c r="U22" s="5">
        <f>SUM((H22+L22+P22+T22))</f>
        <v>194</v>
      </c>
      <c r="V22" s="79">
        <f>SUM(U5-U22)</f>
        <v>448</v>
      </c>
      <c r="W22" s="83">
        <f t="shared" si="0"/>
        <v>9</v>
      </c>
      <c r="X22" s="5">
        <v>18</v>
      </c>
      <c r="Y22" s="8">
        <v>23</v>
      </c>
    </row>
    <row r="23" spans="1:25" ht="12.75">
      <c r="A23" s="71">
        <v>46</v>
      </c>
      <c r="B23" t="s">
        <v>56</v>
      </c>
      <c r="C23" t="s">
        <v>57</v>
      </c>
      <c r="D23" s="50" t="s">
        <v>61</v>
      </c>
      <c r="E23" s="20">
        <v>43</v>
      </c>
      <c r="F23" s="20">
        <v>37</v>
      </c>
      <c r="G23" s="20">
        <v>47</v>
      </c>
      <c r="H23" s="58">
        <f>SUM(E23:G23)</f>
        <v>127</v>
      </c>
      <c r="I23" s="20">
        <v>24</v>
      </c>
      <c r="J23" s="67" t="s">
        <v>110</v>
      </c>
      <c r="K23" s="67">
        <v>37</v>
      </c>
      <c r="L23" s="58">
        <f>SUM(I23:K23)</f>
        <v>61</v>
      </c>
      <c r="M23" s="59"/>
      <c r="N23" s="59"/>
      <c r="O23" s="59"/>
      <c r="P23" s="60">
        <f>SUM(M23:O23)</f>
        <v>0</v>
      </c>
      <c r="Q23" s="59"/>
      <c r="R23" s="59"/>
      <c r="S23" s="59"/>
      <c r="T23" s="60">
        <f>SUM(Q23:S23)</f>
        <v>0</v>
      </c>
      <c r="U23" s="5">
        <f>SUM((H23+L23+P23+T23))</f>
        <v>188</v>
      </c>
      <c r="V23" s="79">
        <f>SUM(U5-U23)</f>
        <v>454</v>
      </c>
      <c r="W23" s="83">
        <f t="shared" si="0"/>
        <v>6</v>
      </c>
      <c r="X23" s="5">
        <v>19</v>
      </c>
      <c r="Y23" s="8">
        <v>22</v>
      </c>
    </row>
    <row r="24" spans="1:25" ht="12.75">
      <c r="A24" s="71">
        <v>69</v>
      </c>
      <c r="B24" s="48" t="s">
        <v>132</v>
      </c>
      <c r="C24" s="48" t="s">
        <v>133</v>
      </c>
      <c r="D24" s="54" t="s">
        <v>106</v>
      </c>
      <c r="E24" s="20"/>
      <c r="F24" s="20"/>
      <c r="G24" s="20"/>
      <c r="H24" s="58">
        <f>SUM(E24:G24)</f>
        <v>0</v>
      </c>
      <c r="I24" s="20"/>
      <c r="J24" s="20"/>
      <c r="K24" s="20"/>
      <c r="L24" s="58">
        <f>SUM(I24:K24)</f>
        <v>0</v>
      </c>
      <c r="M24" s="56">
        <v>54</v>
      </c>
      <c r="N24" s="56">
        <v>54</v>
      </c>
      <c r="O24" s="56">
        <v>54</v>
      </c>
      <c r="P24" s="84">
        <f>SUM(M24:O24)</f>
        <v>162</v>
      </c>
      <c r="Q24" s="20"/>
      <c r="R24" s="20"/>
      <c r="S24" s="20"/>
      <c r="T24" s="58">
        <f>SUM(Q24:S24)</f>
        <v>0</v>
      </c>
      <c r="U24" s="5">
        <f>SUM((H24+L24+P24+T24))</f>
        <v>162</v>
      </c>
      <c r="V24" s="79">
        <f>SUM(U5-U24)</f>
        <v>480</v>
      </c>
      <c r="W24" s="83">
        <f t="shared" si="0"/>
        <v>26</v>
      </c>
      <c r="X24" s="5">
        <v>20</v>
      </c>
      <c r="Y24" s="8">
        <v>21</v>
      </c>
    </row>
    <row r="25" spans="1:25" ht="12.75">
      <c r="A25" s="94">
        <v>95</v>
      </c>
      <c r="B25" s="48" t="s">
        <v>143</v>
      </c>
      <c r="C25" s="48" t="s">
        <v>144</v>
      </c>
      <c r="D25" s="93" t="s">
        <v>160</v>
      </c>
      <c r="E25" s="20"/>
      <c r="F25" s="20"/>
      <c r="G25" s="20"/>
      <c r="H25" s="58">
        <f>SUM(E25:G25)</f>
        <v>0</v>
      </c>
      <c r="I25" s="20"/>
      <c r="J25" s="20"/>
      <c r="K25" s="20"/>
      <c r="L25" s="58">
        <f>SUM(I25:K25)</f>
        <v>0</v>
      </c>
      <c r="M25" s="20"/>
      <c r="N25" s="20"/>
      <c r="O25" s="20"/>
      <c r="P25" s="58">
        <f>SUM(M25:O25)</f>
        <v>0</v>
      </c>
      <c r="Q25" s="57">
        <v>50</v>
      </c>
      <c r="R25" s="57">
        <v>50</v>
      </c>
      <c r="S25" s="57">
        <v>50</v>
      </c>
      <c r="T25" s="64">
        <f>SUM(Q25:S25)</f>
        <v>150</v>
      </c>
      <c r="U25" s="5">
        <f>SUM((H25+L25+P25+T25))</f>
        <v>150</v>
      </c>
      <c r="V25" s="79">
        <f>SUM(U5-U25)</f>
        <v>492</v>
      </c>
      <c r="W25" s="83">
        <f t="shared" si="0"/>
        <v>12</v>
      </c>
      <c r="X25" s="5">
        <v>21</v>
      </c>
      <c r="Y25" s="8">
        <v>20</v>
      </c>
    </row>
    <row r="26" spans="1:25" ht="12.75">
      <c r="A26" s="71">
        <v>66</v>
      </c>
      <c r="B26" s="48" t="s">
        <v>129</v>
      </c>
      <c r="C26" s="48" t="s">
        <v>130</v>
      </c>
      <c r="D26" s="54" t="s">
        <v>106</v>
      </c>
      <c r="E26" s="20"/>
      <c r="F26" s="20"/>
      <c r="G26" s="20"/>
      <c r="H26" s="58">
        <f>SUM(E26:G26)</f>
        <v>0</v>
      </c>
      <c r="I26" s="20"/>
      <c r="J26" s="20"/>
      <c r="K26" s="20"/>
      <c r="L26" s="58">
        <f>SUM(I26:K26)</f>
        <v>0</v>
      </c>
      <c r="M26" s="20">
        <v>45</v>
      </c>
      <c r="N26" s="57">
        <v>50</v>
      </c>
      <c r="O26" s="57">
        <v>50</v>
      </c>
      <c r="P26" s="64">
        <f>SUM(M26:O26)</f>
        <v>145</v>
      </c>
      <c r="Q26" s="20"/>
      <c r="R26" s="20"/>
      <c r="S26" s="20"/>
      <c r="T26" s="58">
        <f>SUM(Q26:S26)</f>
        <v>0</v>
      </c>
      <c r="U26" s="5">
        <f>SUM((H26+L26+P26+T26))</f>
        <v>145</v>
      </c>
      <c r="V26" s="79">
        <f>SUM(U5-U26)</f>
        <v>497</v>
      </c>
      <c r="W26" s="83">
        <f t="shared" si="0"/>
        <v>5</v>
      </c>
      <c r="X26" s="5">
        <v>22</v>
      </c>
      <c r="Y26" s="8">
        <v>19</v>
      </c>
    </row>
    <row r="27" spans="1:25" ht="12.75">
      <c r="A27" s="94">
        <v>5</v>
      </c>
      <c r="B27" s="48" t="s">
        <v>45</v>
      </c>
      <c r="C27" s="48" t="s">
        <v>44</v>
      </c>
      <c r="D27" s="49" t="s">
        <v>48</v>
      </c>
      <c r="E27" s="20">
        <v>27</v>
      </c>
      <c r="F27" s="20">
        <v>39</v>
      </c>
      <c r="G27" s="20">
        <v>41</v>
      </c>
      <c r="H27" s="58">
        <f>SUM(E27:G27)</f>
        <v>107</v>
      </c>
      <c r="I27" s="67" t="s">
        <v>125</v>
      </c>
      <c r="J27" s="67" t="s">
        <v>110</v>
      </c>
      <c r="K27" s="67" t="s">
        <v>110</v>
      </c>
      <c r="L27" s="58">
        <f>SUM(I27:K27)</f>
        <v>0</v>
      </c>
      <c r="M27" s="20"/>
      <c r="N27" s="20"/>
      <c r="O27" s="20"/>
      <c r="P27" s="58">
        <f>SUM(M27:O27)</f>
        <v>0</v>
      </c>
      <c r="Q27" s="20">
        <v>19</v>
      </c>
      <c r="R27" s="20">
        <v>19</v>
      </c>
      <c r="S27" s="20">
        <v>0</v>
      </c>
      <c r="T27" s="58">
        <f>SUM(Q27:S27)</f>
        <v>38</v>
      </c>
      <c r="U27" s="5">
        <f>SUM((H27+L27+P27+T27))</f>
        <v>145</v>
      </c>
      <c r="V27" s="79">
        <f>SUM(U5-U27)</f>
        <v>497</v>
      </c>
      <c r="W27" s="83">
        <f t="shared" si="0"/>
        <v>0</v>
      </c>
      <c r="X27" s="5">
        <v>23</v>
      </c>
      <c r="Y27" s="8">
        <v>18</v>
      </c>
    </row>
    <row r="28" spans="1:25" ht="12.75">
      <c r="A28" s="71">
        <v>2</v>
      </c>
      <c r="B28" s="48" t="s">
        <v>112</v>
      </c>
      <c r="C28" s="48" t="s">
        <v>113</v>
      </c>
      <c r="D28" s="49" t="s">
        <v>48</v>
      </c>
      <c r="E28" s="20"/>
      <c r="F28" s="20"/>
      <c r="G28" s="20"/>
      <c r="H28" s="58">
        <f>SUM(E28:G28)</f>
        <v>0</v>
      </c>
      <c r="I28" s="20">
        <v>39</v>
      </c>
      <c r="J28" s="20">
        <v>47</v>
      </c>
      <c r="K28" s="57">
        <v>50</v>
      </c>
      <c r="L28" s="72">
        <f>SUM(I28:K28)</f>
        <v>136</v>
      </c>
      <c r="M28" s="20"/>
      <c r="N28" s="20"/>
      <c r="O28" s="20"/>
      <c r="P28" s="58">
        <f>SUM(M28:O28)</f>
        <v>0</v>
      </c>
      <c r="Q28" s="20"/>
      <c r="R28" s="20"/>
      <c r="S28" s="20"/>
      <c r="T28" s="58">
        <f>SUM(Q28:S28)</f>
        <v>0</v>
      </c>
      <c r="U28" s="5">
        <f>SUM((H28+L28+P28+T28))</f>
        <v>136</v>
      </c>
      <c r="V28" s="79">
        <f>SUM(U5-U28)</f>
        <v>506</v>
      </c>
      <c r="W28" s="83">
        <f t="shared" si="0"/>
        <v>9</v>
      </c>
      <c r="X28" s="5">
        <v>24</v>
      </c>
      <c r="Y28" s="8">
        <v>17</v>
      </c>
    </row>
    <row r="29" spans="1:25" ht="12.75">
      <c r="A29" s="94">
        <v>32</v>
      </c>
      <c r="B29" s="61" t="s">
        <v>94</v>
      </c>
      <c r="C29" s="61" t="s">
        <v>80</v>
      </c>
      <c r="D29" s="53" t="s">
        <v>91</v>
      </c>
      <c r="E29" s="87">
        <v>19</v>
      </c>
      <c r="F29" s="87">
        <v>19</v>
      </c>
      <c r="G29" s="87">
        <v>14</v>
      </c>
      <c r="H29" s="88">
        <f>SUM(E29:G29)</f>
        <v>52</v>
      </c>
      <c r="I29" s="87">
        <v>15</v>
      </c>
      <c r="J29" s="87" t="s">
        <v>110</v>
      </c>
      <c r="K29" s="87" t="s">
        <v>110</v>
      </c>
      <c r="L29" s="88">
        <f>SUM(I29:K29)</f>
        <v>15</v>
      </c>
      <c r="M29" s="87" t="s">
        <v>125</v>
      </c>
      <c r="N29" s="87">
        <v>25</v>
      </c>
      <c r="O29" s="87" t="s">
        <v>110</v>
      </c>
      <c r="P29" s="88">
        <f>SUM(M29:O29)</f>
        <v>25</v>
      </c>
      <c r="Q29" s="87">
        <v>22</v>
      </c>
      <c r="R29" s="87">
        <v>21</v>
      </c>
      <c r="S29" s="87">
        <v>0</v>
      </c>
      <c r="T29" s="88">
        <f>SUM(Q29:S29)</f>
        <v>43</v>
      </c>
      <c r="U29" s="5">
        <f>SUM((H29+L29+P29+T29))</f>
        <v>135</v>
      </c>
      <c r="V29" s="79">
        <f>SUM(U5-U29)</f>
        <v>507</v>
      </c>
      <c r="W29" s="83">
        <f t="shared" si="0"/>
        <v>1</v>
      </c>
      <c r="X29" s="5">
        <v>25</v>
      </c>
      <c r="Y29" s="8">
        <v>16</v>
      </c>
    </row>
    <row r="30" spans="1:25" ht="12.75">
      <c r="A30" s="71">
        <v>48</v>
      </c>
      <c r="B30" s="61" t="s">
        <v>52</v>
      </c>
      <c r="C30" s="61" t="s">
        <v>59</v>
      </c>
      <c r="D30" s="50" t="s">
        <v>61</v>
      </c>
      <c r="E30" s="87">
        <v>25</v>
      </c>
      <c r="F30" s="87">
        <v>24</v>
      </c>
      <c r="G30" s="87">
        <v>24</v>
      </c>
      <c r="H30" s="88">
        <f>SUM(E30:G30)</f>
        <v>73</v>
      </c>
      <c r="I30" s="87">
        <v>16</v>
      </c>
      <c r="J30" s="87">
        <v>22</v>
      </c>
      <c r="K30" s="87">
        <v>20</v>
      </c>
      <c r="L30" s="88">
        <f>SUM(I30:K30)</f>
        <v>58</v>
      </c>
      <c r="M30" s="87"/>
      <c r="N30" s="87"/>
      <c r="O30" s="87"/>
      <c r="P30" s="88">
        <f>SUM(M30:O30)</f>
        <v>0</v>
      </c>
      <c r="Q30" s="87"/>
      <c r="R30" s="87"/>
      <c r="S30" s="87"/>
      <c r="T30" s="88">
        <f>SUM(Q30:S30)</f>
        <v>0</v>
      </c>
      <c r="U30" s="5">
        <f>SUM((H30+L30+P30+T30))</f>
        <v>131</v>
      </c>
      <c r="V30" s="79">
        <f>SUM(U5-U30)</f>
        <v>511</v>
      </c>
      <c r="W30" s="83">
        <f t="shared" si="0"/>
        <v>4</v>
      </c>
      <c r="X30" s="5">
        <v>26</v>
      </c>
      <c r="Y30" s="8">
        <v>15</v>
      </c>
    </row>
    <row r="31" spans="1:25" ht="12.75">
      <c r="A31" s="71">
        <v>45</v>
      </c>
      <c r="B31" t="s">
        <v>108</v>
      </c>
      <c r="C31" t="s">
        <v>109</v>
      </c>
      <c r="D31" s="50" t="s">
        <v>61</v>
      </c>
      <c r="E31" s="20">
        <v>41</v>
      </c>
      <c r="F31" s="20">
        <v>47</v>
      </c>
      <c r="G31" s="20">
        <v>27</v>
      </c>
      <c r="H31" s="58">
        <f>SUM(E31:G31)</f>
        <v>115</v>
      </c>
      <c r="I31" s="20"/>
      <c r="J31" s="20"/>
      <c r="K31" s="20"/>
      <c r="L31" s="58">
        <f>SUM(I31:K31)</f>
        <v>0</v>
      </c>
      <c r="M31" s="59"/>
      <c r="N31" s="59"/>
      <c r="O31" s="59"/>
      <c r="P31" s="60">
        <f>SUM(M31:O31)</f>
        <v>0</v>
      </c>
      <c r="Q31" s="59"/>
      <c r="R31" s="59"/>
      <c r="S31" s="59"/>
      <c r="T31" s="60">
        <f>SUM(Q31:S31)</f>
        <v>0</v>
      </c>
      <c r="U31" s="5">
        <f>SUM((H31+L31+P31+T31))</f>
        <v>115</v>
      </c>
      <c r="V31" s="79">
        <f>SUM(U5-U31)</f>
        <v>527</v>
      </c>
      <c r="W31" s="83">
        <f t="shared" si="0"/>
        <v>16</v>
      </c>
      <c r="X31" s="5">
        <v>27</v>
      </c>
      <c r="Y31" s="8">
        <v>14</v>
      </c>
    </row>
    <row r="32" spans="1:25" ht="12.75">
      <c r="A32" s="71">
        <v>29</v>
      </c>
      <c r="B32" s="48" t="s">
        <v>97</v>
      </c>
      <c r="C32" s="48" t="s">
        <v>59</v>
      </c>
      <c r="D32" s="17" t="s">
        <v>77</v>
      </c>
      <c r="E32" s="20">
        <v>23</v>
      </c>
      <c r="F32" s="20">
        <v>14</v>
      </c>
      <c r="G32" s="20">
        <v>23</v>
      </c>
      <c r="H32" s="58">
        <f>SUM(E32:G32)</f>
        <v>60</v>
      </c>
      <c r="I32" s="59">
        <v>18</v>
      </c>
      <c r="J32" s="20">
        <v>17</v>
      </c>
      <c r="K32" s="59">
        <v>19</v>
      </c>
      <c r="L32" s="58">
        <f>SUM(I32:K32)</f>
        <v>54</v>
      </c>
      <c r="M32" s="20"/>
      <c r="N32" s="20"/>
      <c r="O32" s="20"/>
      <c r="P32" s="58">
        <f>SUM(M32:O32)</f>
        <v>0</v>
      </c>
      <c r="Q32" s="20"/>
      <c r="R32" s="20"/>
      <c r="S32" s="20"/>
      <c r="T32" s="58">
        <f>SUM(Q32:S32)</f>
        <v>0</v>
      </c>
      <c r="U32" s="5">
        <f>SUM((H32+L32+P32+T32))</f>
        <v>114</v>
      </c>
      <c r="V32" s="79">
        <f>SUM(U5-U32)</f>
        <v>528</v>
      </c>
      <c r="W32" s="83">
        <f t="shared" si="0"/>
        <v>1</v>
      </c>
      <c r="X32" s="5">
        <v>28</v>
      </c>
      <c r="Y32" s="8">
        <v>13</v>
      </c>
    </row>
    <row r="33" spans="1:25" ht="12.75">
      <c r="A33" s="71">
        <v>33</v>
      </c>
      <c r="B33" s="48" t="s">
        <v>93</v>
      </c>
      <c r="C33" s="48" t="s">
        <v>81</v>
      </c>
      <c r="D33" s="53" t="s">
        <v>91</v>
      </c>
      <c r="E33" s="20">
        <v>13</v>
      </c>
      <c r="F33" s="20">
        <v>22</v>
      </c>
      <c r="G33" s="20">
        <v>26</v>
      </c>
      <c r="H33" s="58">
        <f>SUM(E33:G33)</f>
        <v>61</v>
      </c>
      <c r="I33" s="20">
        <v>25</v>
      </c>
      <c r="J33" s="20">
        <v>23</v>
      </c>
      <c r="K33" s="67" t="s">
        <v>110</v>
      </c>
      <c r="L33" s="58">
        <f>SUM(I33:K33)</f>
        <v>48</v>
      </c>
      <c r="M33" s="20"/>
      <c r="N33" s="20"/>
      <c r="O33" s="20"/>
      <c r="P33" s="58">
        <f>SUM(M33:O33)</f>
        <v>0</v>
      </c>
      <c r="Q33" s="20"/>
      <c r="R33" s="20"/>
      <c r="S33" s="20"/>
      <c r="T33" s="58">
        <f>SUM(Q33:S33)</f>
        <v>0</v>
      </c>
      <c r="U33" s="5">
        <f>SUM((H33+L33+P33+T33))</f>
        <v>109</v>
      </c>
      <c r="V33" s="79">
        <f>SUM(U5-U33)</f>
        <v>533</v>
      </c>
      <c r="W33" s="83">
        <f t="shared" si="0"/>
        <v>5</v>
      </c>
      <c r="X33" s="5">
        <v>29</v>
      </c>
      <c r="Y33" s="8">
        <v>12</v>
      </c>
    </row>
    <row r="34" spans="1:25" ht="12.75">
      <c r="A34" s="71">
        <v>67</v>
      </c>
      <c r="B34" s="48" t="s">
        <v>131</v>
      </c>
      <c r="C34" s="48" t="s">
        <v>130</v>
      </c>
      <c r="D34" s="54" t="s">
        <v>106</v>
      </c>
      <c r="E34" s="87"/>
      <c r="F34" s="87"/>
      <c r="G34" s="87"/>
      <c r="H34" s="88">
        <f>SUM(E34:G34)</f>
        <v>0</v>
      </c>
      <c r="I34" s="87"/>
      <c r="J34" s="87"/>
      <c r="K34" s="87"/>
      <c r="L34" s="88">
        <f>SUM(I34:K34)</f>
        <v>0</v>
      </c>
      <c r="M34" s="87">
        <v>31</v>
      </c>
      <c r="N34" s="87">
        <v>35</v>
      </c>
      <c r="O34" s="87">
        <v>35</v>
      </c>
      <c r="P34" s="88">
        <f>SUM(M34:O34)</f>
        <v>101</v>
      </c>
      <c r="Q34" s="87"/>
      <c r="R34" s="87"/>
      <c r="S34" s="87"/>
      <c r="T34" s="88">
        <f>SUM(Q34:S34)</f>
        <v>0</v>
      </c>
      <c r="U34" s="5">
        <f>SUM((H34+L34+P34+T34))</f>
        <v>101</v>
      </c>
      <c r="V34" s="79">
        <f>SUM(U5-U34)</f>
        <v>541</v>
      </c>
      <c r="W34" s="83">
        <f t="shared" si="0"/>
        <v>8</v>
      </c>
      <c r="X34" s="5">
        <v>30</v>
      </c>
      <c r="Y34" s="8">
        <v>11</v>
      </c>
    </row>
    <row r="35" spans="1:25" ht="12.75">
      <c r="A35" s="94">
        <v>101</v>
      </c>
      <c r="B35" s="89" t="s">
        <v>145</v>
      </c>
      <c r="C35" s="89" t="s">
        <v>146</v>
      </c>
      <c r="D35" s="49" t="s">
        <v>48</v>
      </c>
      <c r="E35" s="95"/>
      <c r="F35" s="95"/>
      <c r="G35" s="95"/>
      <c r="H35" s="88">
        <f>SUM(E35:G35)</f>
        <v>0</v>
      </c>
      <c r="I35" s="95"/>
      <c r="J35" s="95"/>
      <c r="K35" s="95"/>
      <c r="L35" s="88">
        <f>SUM(I35:K35)</f>
        <v>0</v>
      </c>
      <c r="M35" s="95"/>
      <c r="N35" s="95"/>
      <c r="O35" s="95"/>
      <c r="P35" s="88">
        <f>SUM(M35:O35)</f>
        <v>0</v>
      </c>
      <c r="Q35" s="95">
        <v>33</v>
      </c>
      <c r="R35" s="95">
        <v>37</v>
      </c>
      <c r="S35" s="95">
        <v>31</v>
      </c>
      <c r="T35" s="88">
        <f>SUM(Q35:S35)</f>
        <v>101</v>
      </c>
      <c r="U35" s="5">
        <f>SUM((H35+L35+P35+T35))</f>
        <v>101</v>
      </c>
      <c r="V35" s="79">
        <f>SUM(U5-U35)</f>
        <v>541</v>
      </c>
      <c r="W35" s="83">
        <f t="shared" si="0"/>
        <v>0</v>
      </c>
      <c r="X35" s="5">
        <v>31</v>
      </c>
      <c r="Y35" s="8">
        <v>10</v>
      </c>
    </row>
    <row r="36" spans="1:25" ht="12.75">
      <c r="A36" s="94">
        <v>37</v>
      </c>
      <c r="B36" s="48" t="s">
        <v>122</v>
      </c>
      <c r="C36" s="48" t="s">
        <v>123</v>
      </c>
      <c r="D36" s="53" t="s">
        <v>91</v>
      </c>
      <c r="E36" s="20"/>
      <c r="F36" s="20"/>
      <c r="G36" s="20"/>
      <c r="H36" s="58">
        <f>SUM(E36:G36)</f>
        <v>0</v>
      </c>
      <c r="I36" s="20">
        <v>14</v>
      </c>
      <c r="J36" s="67">
        <v>16</v>
      </c>
      <c r="K36" s="67" t="s">
        <v>110</v>
      </c>
      <c r="L36" s="58">
        <f>SUM(I36:K36)</f>
        <v>30</v>
      </c>
      <c r="M36" s="20"/>
      <c r="N36" s="20"/>
      <c r="O36" s="67"/>
      <c r="P36" s="58">
        <f>SUM(M36:O36)</f>
        <v>0</v>
      </c>
      <c r="Q36" s="20">
        <v>20</v>
      </c>
      <c r="R36" s="20">
        <v>22</v>
      </c>
      <c r="S36" s="20">
        <v>22</v>
      </c>
      <c r="T36" s="58">
        <f>SUM(Q36:S36)</f>
        <v>64</v>
      </c>
      <c r="U36" s="5">
        <f>SUM((H36+L36+P36+T36))</f>
        <v>94</v>
      </c>
      <c r="V36" s="79">
        <f>SUM(U5-U36)</f>
        <v>548</v>
      </c>
      <c r="W36" s="83">
        <f t="shared" si="0"/>
        <v>7</v>
      </c>
      <c r="X36" s="5">
        <v>32</v>
      </c>
      <c r="Y36" s="8">
        <v>9</v>
      </c>
    </row>
    <row r="37" spans="1:25" ht="12.75">
      <c r="A37" s="71">
        <v>39</v>
      </c>
      <c r="B37" s="61" t="s">
        <v>89</v>
      </c>
      <c r="C37" s="61" t="s">
        <v>90</v>
      </c>
      <c r="D37" s="53" t="s">
        <v>91</v>
      </c>
      <c r="E37" s="87">
        <v>15</v>
      </c>
      <c r="F37" s="87">
        <v>16</v>
      </c>
      <c r="G37" s="87">
        <v>15</v>
      </c>
      <c r="H37" s="88">
        <f>SUM(E37:G37)</f>
        <v>46</v>
      </c>
      <c r="I37" s="87">
        <v>11</v>
      </c>
      <c r="J37" s="87">
        <v>19</v>
      </c>
      <c r="K37" s="87">
        <v>17</v>
      </c>
      <c r="L37" s="88">
        <f>SUM(I37:K37)</f>
        <v>47</v>
      </c>
      <c r="M37" s="87"/>
      <c r="N37" s="87"/>
      <c r="O37" s="87"/>
      <c r="P37" s="88">
        <f>SUM(M37:O37)</f>
        <v>0</v>
      </c>
      <c r="Q37" s="87"/>
      <c r="R37" s="87"/>
      <c r="S37" s="87"/>
      <c r="T37" s="88">
        <f>SUM(Q37:S37)</f>
        <v>0</v>
      </c>
      <c r="U37" s="5">
        <f>SUM((H37+L37+P37+T37))</f>
        <v>93</v>
      </c>
      <c r="V37" s="79">
        <f>SUM(U5-U37)</f>
        <v>549</v>
      </c>
      <c r="W37" s="83">
        <f t="shared" si="0"/>
        <v>1</v>
      </c>
      <c r="X37" s="5">
        <v>33</v>
      </c>
      <c r="Y37" s="8">
        <v>8</v>
      </c>
    </row>
    <row r="38" spans="1:25" ht="12.75">
      <c r="A38" s="94">
        <v>102</v>
      </c>
      <c r="B38" s="48" t="s">
        <v>147</v>
      </c>
      <c r="C38" s="48" t="s">
        <v>148</v>
      </c>
      <c r="D38" s="49" t="s">
        <v>48</v>
      </c>
      <c r="E38" s="20"/>
      <c r="F38" s="20"/>
      <c r="G38" s="20"/>
      <c r="H38" s="58">
        <f>SUM(E38:G38)</f>
        <v>0</v>
      </c>
      <c r="I38" s="20"/>
      <c r="J38" s="20"/>
      <c r="K38" s="20"/>
      <c r="L38" s="58">
        <f>SUM(I38:K38)</f>
        <v>0</v>
      </c>
      <c r="M38" s="20"/>
      <c r="N38" s="20"/>
      <c r="O38" s="20"/>
      <c r="P38" s="58">
        <f>SUM(M38:O38)</f>
        <v>0</v>
      </c>
      <c r="Q38" s="20">
        <v>24</v>
      </c>
      <c r="R38" s="20">
        <v>31</v>
      </c>
      <c r="S38" s="20">
        <v>37</v>
      </c>
      <c r="T38" s="58">
        <f>SUM(Q38:S38)</f>
        <v>92</v>
      </c>
      <c r="U38" s="5">
        <f>SUM((H38+L38+P38+T38))</f>
        <v>92</v>
      </c>
      <c r="V38" s="79">
        <f>SUM(U5-U38)</f>
        <v>550</v>
      </c>
      <c r="W38" s="83">
        <f t="shared" si="0"/>
        <v>1</v>
      </c>
      <c r="X38" s="5">
        <v>34</v>
      </c>
      <c r="Y38" s="8">
        <v>7</v>
      </c>
    </row>
    <row r="39" spans="1:25" ht="12.75">
      <c r="A39" s="71">
        <v>20</v>
      </c>
      <c r="B39" s="48" t="s">
        <v>117</v>
      </c>
      <c r="C39" s="48" t="s">
        <v>118</v>
      </c>
      <c r="D39" s="17" t="s">
        <v>77</v>
      </c>
      <c r="E39" s="87"/>
      <c r="F39" s="87"/>
      <c r="G39" s="87"/>
      <c r="H39" s="88">
        <f>SUM(E39:G39)</f>
        <v>0</v>
      </c>
      <c r="I39" s="87">
        <v>21</v>
      </c>
      <c r="J39" s="87">
        <v>31</v>
      </c>
      <c r="K39" s="87">
        <v>39</v>
      </c>
      <c r="L39" s="88">
        <f>SUM(I39:K39)</f>
        <v>91</v>
      </c>
      <c r="M39" s="87"/>
      <c r="N39" s="87"/>
      <c r="O39" s="87"/>
      <c r="P39" s="88">
        <f>SUM(M39:O39)</f>
        <v>0</v>
      </c>
      <c r="Q39" s="87"/>
      <c r="R39" s="87"/>
      <c r="S39" s="87"/>
      <c r="T39" s="88">
        <f>SUM(Q39:S39)</f>
        <v>0</v>
      </c>
      <c r="U39" s="5">
        <f>SUM((H39+L39+P39+T39))</f>
        <v>91</v>
      </c>
      <c r="V39" s="79">
        <f>SUM(U5-U39)</f>
        <v>551</v>
      </c>
      <c r="W39" s="83">
        <f t="shared" si="0"/>
        <v>1</v>
      </c>
      <c r="X39" s="5">
        <v>35</v>
      </c>
      <c r="Y39" s="8">
        <v>6</v>
      </c>
    </row>
    <row r="40" spans="1:25" ht="12.75">
      <c r="A40" s="94">
        <v>104</v>
      </c>
      <c r="B40" s="48" t="s">
        <v>151</v>
      </c>
      <c r="C40" s="48" t="s">
        <v>152</v>
      </c>
      <c r="D40" s="49" t="s">
        <v>48</v>
      </c>
      <c r="E40" s="20"/>
      <c r="F40" s="20"/>
      <c r="G40" s="20"/>
      <c r="H40" s="58">
        <f>SUM(E40:G40)</f>
        <v>0</v>
      </c>
      <c r="I40" s="20"/>
      <c r="J40" s="20"/>
      <c r="K40" s="20"/>
      <c r="L40" s="58">
        <f>SUM(I40:K40)</f>
        <v>0</v>
      </c>
      <c r="M40" s="20"/>
      <c r="N40" s="20"/>
      <c r="O40" s="20"/>
      <c r="P40" s="58">
        <f>SUM(M40:O40)</f>
        <v>0</v>
      </c>
      <c r="Q40" s="20">
        <v>26</v>
      </c>
      <c r="R40" s="20">
        <v>26</v>
      </c>
      <c r="S40" s="20">
        <v>33</v>
      </c>
      <c r="T40" s="58">
        <f>SUM(Q40:S40)</f>
        <v>85</v>
      </c>
      <c r="U40" s="5">
        <f>SUM((H40+L40+P41+T40))</f>
        <v>85</v>
      </c>
      <c r="V40" s="79">
        <f>SUM(U5-U40)</f>
        <v>557</v>
      </c>
      <c r="W40" s="83">
        <f t="shared" si="0"/>
        <v>6</v>
      </c>
      <c r="X40" s="5">
        <v>36</v>
      </c>
      <c r="Y40" s="8">
        <v>5</v>
      </c>
    </row>
    <row r="41" spans="1:25" ht="12.75">
      <c r="A41" s="94">
        <v>65</v>
      </c>
      <c r="B41" s="48" t="s">
        <v>161</v>
      </c>
      <c r="C41" s="48" t="s">
        <v>162</v>
      </c>
      <c r="D41" s="54" t="s">
        <v>106</v>
      </c>
      <c r="E41" s="20"/>
      <c r="F41" s="20"/>
      <c r="G41" s="20"/>
      <c r="H41" s="58">
        <f>SUM(E41:G41)</f>
        <v>0</v>
      </c>
      <c r="I41" s="20"/>
      <c r="J41" s="20"/>
      <c r="K41" s="20"/>
      <c r="L41" s="58">
        <f>SUM(I41:K41)</f>
        <v>0</v>
      </c>
      <c r="M41" s="20"/>
      <c r="N41" s="20"/>
      <c r="O41" s="20"/>
      <c r="P41" s="58">
        <f>SUM(M41:O41)</f>
        <v>0</v>
      </c>
      <c r="Q41" s="20">
        <v>29</v>
      </c>
      <c r="R41" s="20">
        <v>29</v>
      </c>
      <c r="S41" s="20">
        <v>26</v>
      </c>
      <c r="T41" s="58">
        <f>SUM(Q41:S41)</f>
        <v>84</v>
      </c>
      <c r="U41" s="5">
        <f>SUM((H41+L41+P42+T41))</f>
        <v>84</v>
      </c>
      <c r="V41" s="79">
        <f>SUM(U5-U41)</f>
        <v>558</v>
      </c>
      <c r="W41" s="83">
        <f t="shared" si="0"/>
        <v>1</v>
      </c>
      <c r="X41" s="5">
        <v>37</v>
      </c>
      <c r="Y41" s="8">
        <v>4</v>
      </c>
    </row>
    <row r="42" spans="1:25" ht="12.75">
      <c r="A42" s="71">
        <v>44</v>
      </c>
      <c r="B42" t="s">
        <v>54</v>
      </c>
      <c r="C42" t="s">
        <v>55</v>
      </c>
      <c r="D42" s="50" t="s">
        <v>61</v>
      </c>
      <c r="E42" s="20">
        <v>29</v>
      </c>
      <c r="F42" s="20">
        <v>27</v>
      </c>
      <c r="G42" s="20">
        <v>25</v>
      </c>
      <c r="H42" s="58">
        <f>SUM(E42:G42)</f>
        <v>81</v>
      </c>
      <c r="I42" s="20"/>
      <c r="J42" s="20"/>
      <c r="K42" s="20"/>
      <c r="L42" s="58">
        <f>SUM(I42:K42)</f>
        <v>0</v>
      </c>
      <c r="M42" s="59"/>
      <c r="N42" s="59"/>
      <c r="O42" s="59"/>
      <c r="P42" s="60">
        <f>SUM(M42:O42)</f>
        <v>0</v>
      </c>
      <c r="Q42" s="59"/>
      <c r="R42" s="59"/>
      <c r="S42" s="59"/>
      <c r="T42" s="60">
        <f>SUM(Q42:S42)</f>
        <v>0</v>
      </c>
      <c r="U42" s="5">
        <f>SUM((H42+L42+P42+T42))</f>
        <v>81</v>
      </c>
      <c r="V42" s="79">
        <f>SUM(U5-U42)</f>
        <v>561</v>
      </c>
      <c r="W42" s="83">
        <f t="shared" si="0"/>
        <v>3</v>
      </c>
      <c r="X42" s="5">
        <v>38</v>
      </c>
      <c r="Y42" s="8">
        <v>3</v>
      </c>
    </row>
    <row r="43" spans="1:25" ht="12.75">
      <c r="A43" s="71">
        <v>21</v>
      </c>
      <c r="B43" s="48" t="s">
        <v>127</v>
      </c>
      <c r="C43" s="48" t="s">
        <v>119</v>
      </c>
      <c r="D43" s="17" t="s">
        <v>77</v>
      </c>
      <c r="E43" s="20"/>
      <c r="F43" s="20"/>
      <c r="G43" s="20"/>
      <c r="H43" s="58">
        <f>SUM(E43:G43)</f>
        <v>0</v>
      </c>
      <c r="I43" s="20">
        <v>22</v>
      </c>
      <c r="J43" s="20">
        <v>20</v>
      </c>
      <c r="K43" s="20">
        <v>27</v>
      </c>
      <c r="L43" s="58">
        <f>SUM(I43:K43)</f>
        <v>69</v>
      </c>
      <c r="M43" s="20"/>
      <c r="N43" s="20"/>
      <c r="O43" s="20"/>
      <c r="P43" s="58">
        <f>SUM(M43:O43)</f>
        <v>0</v>
      </c>
      <c r="Q43" s="20"/>
      <c r="R43" s="20"/>
      <c r="S43" s="20"/>
      <c r="T43" s="58">
        <f>SUM(Q43:S43)</f>
        <v>0</v>
      </c>
      <c r="U43" s="5">
        <f>SUM((H43+L43+P43+T43))</f>
        <v>69</v>
      </c>
      <c r="V43" s="79">
        <f>SUM(U5-U43)</f>
        <v>573</v>
      </c>
      <c r="W43" s="83">
        <f t="shared" si="0"/>
        <v>12</v>
      </c>
      <c r="X43" s="5">
        <v>39</v>
      </c>
      <c r="Y43" s="8">
        <v>2</v>
      </c>
    </row>
    <row r="44" spans="1:25" ht="12.75">
      <c r="A44" s="71">
        <v>130</v>
      </c>
      <c r="B44" s="48" t="s">
        <v>93</v>
      </c>
      <c r="C44" s="48" t="s">
        <v>114</v>
      </c>
      <c r="D44" s="53" t="s">
        <v>91</v>
      </c>
      <c r="E44" s="20"/>
      <c r="F44" s="20"/>
      <c r="G44" s="20"/>
      <c r="H44" s="58">
        <f>SUM(E44:G44)</f>
        <v>0</v>
      </c>
      <c r="I44" s="20">
        <v>13</v>
      </c>
      <c r="J44" s="20">
        <v>26</v>
      </c>
      <c r="K44" s="20">
        <v>25</v>
      </c>
      <c r="L44" s="58">
        <f>SUM(I44:K44)</f>
        <v>64</v>
      </c>
      <c r="M44" s="20"/>
      <c r="N44" s="20"/>
      <c r="O44" s="20"/>
      <c r="P44" s="58">
        <f>SUM(M44:O44)</f>
        <v>0</v>
      </c>
      <c r="Q44" s="20"/>
      <c r="R44" s="20"/>
      <c r="S44" s="20"/>
      <c r="T44" s="58">
        <f>SUM(Q44:S44)</f>
        <v>0</v>
      </c>
      <c r="U44" s="5">
        <f>SUM((H44+L44+P44+T44))</f>
        <v>64</v>
      </c>
      <c r="V44" s="79">
        <f>SUM(U5-U44)</f>
        <v>578</v>
      </c>
      <c r="W44" s="83">
        <f t="shared" si="0"/>
        <v>5</v>
      </c>
      <c r="X44" s="5">
        <v>40</v>
      </c>
      <c r="Y44" s="8">
        <v>1</v>
      </c>
    </row>
    <row r="45" spans="1:25" ht="12.75">
      <c r="A45" s="94">
        <v>34</v>
      </c>
      <c r="B45" s="48" t="s">
        <v>95</v>
      </c>
      <c r="C45" s="48" t="s">
        <v>86</v>
      </c>
      <c r="D45" s="53" t="s">
        <v>91</v>
      </c>
      <c r="E45" s="20">
        <v>12</v>
      </c>
      <c r="F45" s="20" t="s">
        <v>110</v>
      </c>
      <c r="G45" s="20" t="s">
        <v>110</v>
      </c>
      <c r="H45" s="58">
        <f>SUM(E45:G45)</f>
        <v>12</v>
      </c>
      <c r="I45" s="20"/>
      <c r="J45" s="20"/>
      <c r="K45" s="20"/>
      <c r="L45" s="58">
        <f>SUM(I45:K45)</f>
        <v>0</v>
      </c>
      <c r="M45" s="20"/>
      <c r="N45" s="20"/>
      <c r="O45" s="20"/>
      <c r="P45" s="58">
        <f>SUM(M45:O45)</f>
        <v>0</v>
      </c>
      <c r="Q45" s="20">
        <v>23</v>
      </c>
      <c r="R45" s="20">
        <v>25</v>
      </c>
      <c r="S45" s="20">
        <v>0</v>
      </c>
      <c r="T45" s="58">
        <f>SUM(Q45:S45)</f>
        <v>48</v>
      </c>
      <c r="U45" s="5">
        <f>SUM((H45+L45+P45+T45))</f>
        <v>60</v>
      </c>
      <c r="V45" s="79">
        <f>SUM(U5-U45)</f>
        <v>582</v>
      </c>
      <c r="W45" s="83"/>
      <c r="X45" s="5">
        <v>41</v>
      </c>
      <c r="Y45" s="8">
        <v>0</v>
      </c>
    </row>
    <row r="46" spans="1:25" ht="12.75">
      <c r="A46" s="71">
        <v>22</v>
      </c>
      <c r="B46" s="48" t="s">
        <v>124</v>
      </c>
      <c r="C46" s="48" t="s">
        <v>113</v>
      </c>
      <c r="D46" s="17" t="s">
        <v>77</v>
      </c>
      <c r="E46" s="87"/>
      <c r="F46" s="87"/>
      <c r="G46" s="87"/>
      <c r="H46" s="88">
        <f>SUM(E46:G46)</f>
        <v>0</v>
      </c>
      <c r="I46" s="87">
        <v>17</v>
      </c>
      <c r="J46" s="87">
        <v>21</v>
      </c>
      <c r="K46" s="87">
        <v>18</v>
      </c>
      <c r="L46" s="88">
        <f>SUM(I46:K46)</f>
        <v>56</v>
      </c>
      <c r="M46" s="87"/>
      <c r="N46" s="87"/>
      <c r="O46" s="87"/>
      <c r="P46" s="88">
        <f>SUM(M46:O46)</f>
        <v>0</v>
      </c>
      <c r="Q46" s="87"/>
      <c r="R46" s="87"/>
      <c r="S46" s="87"/>
      <c r="T46" s="88">
        <f>SUM(Q46:S46)</f>
        <v>0</v>
      </c>
      <c r="U46" s="5">
        <f>SUM((H46+L46+P46+T46))</f>
        <v>56</v>
      </c>
      <c r="V46" s="79">
        <f>SUM(U5-U46)</f>
        <v>586</v>
      </c>
      <c r="W46" s="83"/>
      <c r="X46" s="5">
        <v>42</v>
      </c>
      <c r="Y46" s="8">
        <v>0</v>
      </c>
    </row>
    <row r="47" spans="1:25" ht="12.75">
      <c r="A47" s="71">
        <v>43</v>
      </c>
      <c r="B47" s="61" t="s">
        <v>50</v>
      </c>
      <c r="C47" s="61" t="s">
        <v>107</v>
      </c>
      <c r="D47" s="50" t="s">
        <v>61</v>
      </c>
      <c r="E47" s="87">
        <v>17</v>
      </c>
      <c r="F47" s="87">
        <v>18</v>
      </c>
      <c r="G47" s="87">
        <v>20</v>
      </c>
      <c r="H47" s="88">
        <f>SUM(E47:G47)</f>
        <v>55</v>
      </c>
      <c r="I47" s="87"/>
      <c r="J47" s="87"/>
      <c r="K47" s="87"/>
      <c r="L47" s="88">
        <f>SUM(I47:K47)</f>
        <v>0</v>
      </c>
      <c r="M47" s="87"/>
      <c r="N47" s="87"/>
      <c r="O47" s="87"/>
      <c r="P47" s="88">
        <f>SUM(M47:O47)</f>
        <v>0</v>
      </c>
      <c r="Q47" s="87"/>
      <c r="R47" s="87"/>
      <c r="S47" s="87"/>
      <c r="T47" s="88">
        <f>SUM(Q47:S47)</f>
        <v>0</v>
      </c>
      <c r="U47" s="5">
        <f>SUM((H47+L47+P47+T47))</f>
        <v>55</v>
      </c>
      <c r="V47" s="79">
        <f>SUM(U5-U47)</f>
        <v>587</v>
      </c>
      <c r="W47" s="83"/>
      <c r="X47" s="5">
        <v>43</v>
      </c>
      <c r="Y47" s="8">
        <v>0</v>
      </c>
    </row>
    <row r="48" spans="1:25" ht="12.75">
      <c r="A48" s="71">
        <v>42</v>
      </c>
      <c r="B48" s="61" t="s">
        <v>52</v>
      </c>
      <c r="C48" s="61" t="s">
        <v>53</v>
      </c>
      <c r="D48" s="50" t="s">
        <v>61</v>
      </c>
      <c r="E48" s="87">
        <v>14</v>
      </c>
      <c r="F48" s="87">
        <v>17</v>
      </c>
      <c r="G48" s="87">
        <v>19</v>
      </c>
      <c r="H48" s="88">
        <f>SUM(E48:G48)</f>
        <v>50</v>
      </c>
      <c r="I48" s="87" t="s">
        <v>110</v>
      </c>
      <c r="J48" s="87" t="s">
        <v>110</v>
      </c>
      <c r="K48" s="87" t="s">
        <v>110</v>
      </c>
      <c r="L48" s="88">
        <f>SUM(I48:K48)</f>
        <v>0</v>
      </c>
      <c r="M48" s="87"/>
      <c r="N48" s="87"/>
      <c r="O48" s="87"/>
      <c r="P48" s="88">
        <f>SUM(M48:O48)</f>
        <v>0</v>
      </c>
      <c r="Q48" s="87"/>
      <c r="R48" s="87"/>
      <c r="S48" s="87"/>
      <c r="T48" s="88">
        <f>SUM(Q48:S48)</f>
        <v>0</v>
      </c>
      <c r="U48" s="5">
        <f>SUM((H48+L48+P48+T48))</f>
        <v>50</v>
      </c>
      <c r="V48" s="79">
        <f>SUM(U5-U48)</f>
        <v>592</v>
      </c>
      <c r="W48" s="83"/>
      <c r="X48" s="5">
        <v>44</v>
      </c>
      <c r="Y48" s="8">
        <v>0</v>
      </c>
    </row>
    <row r="49" spans="1:25" ht="12.75">
      <c r="A49" s="71">
        <v>31</v>
      </c>
      <c r="B49" s="48" t="s">
        <v>120</v>
      </c>
      <c r="C49" s="48" t="s">
        <v>121</v>
      </c>
      <c r="D49" s="53" t="s">
        <v>91</v>
      </c>
      <c r="E49" s="20"/>
      <c r="F49" s="20"/>
      <c r="G49" s="20"/>
      <c r="H49" s="58">
        <f>SUM(E49:G49)</f>
        <v>0</v>
      </c>
      <c r="I49" s="20">
        <v>20</v>
      </c>
      <c r="J49" s="67" t="s">
        <v>110</v>
      </c>
      <c r="K49" s="67" t="s">
        <v>110</v>
      </c>
      <c r="L49" s="58">
        <f>SUM(I49:K49)</f>
        <v>20</v>
      </c>
      <c r="M49" s="20"/>
      <c r="N49" s="67"/>
      <c r="O49" s="67"/>
      <c r="P49" s="58">
        <f>SUM(M49:O49)</f>
        <v>0</v>
      </c>
      <c r="Q49" s="20"/>
      <c r="R49" s="20"/>
      <c r="S49" s="20"/>
      <c r="T49" s="58">
        <f>SUM(Q49:S49)</f>
        <v>0</v>
      </c>
      <c r="U49" s="5">
        <f>SUM((H49+L49+P49+T49))</f>
        <v>20</v>
      </c>
      <c r="V49" s="79">
        <f>SUM(U5-U49)</f>
        <v>622</v>
      </c>
      <c r="W49" s="83"/>
      <c r="X49" s="5"/>
      <c r="Y49" s="8"/>
    </row>
    <row r="50" spans="1:25" ht="12.75">
      <c r="A50" s="94">
        <v>103</v>
      </c>
      <c r="B50" s="48" t="s">
        <v>149</v>
      </c>
      <c r="C50" s="48" t="s">
        <v>150</v>
      </c>
      <c r="D50" s="49" t="s">
        <v>48</v>
      </c>
      <c r="E50" s="20"/>
      <c r="F50" s="20"/>
      <c r="G50" s="20"/>
      <c r="H50" s="58">
        <f>SUM(E50:G50)</f>
        <v>0</v>
      </c>
      <c r="I50" s="20"/>
      <c r="J50" s="20"/>
      <c r="K50" s="20"/>
      <c r="L50" s="58">
        <f>SUM(I50:K50)</f>
        <v>0</v>
      </c>
      <c r="M50" s="20"/>
      <c r="N50" s="20"/>
      <c r="O50" s="20"/>
      <c r="P50" s="58">
        <f>SUM(M50:O50)</f>
        <v>0</v>
      </c>
      <c r="Q50" s="20">
        <v>18</v>
      </c>
      <c r="R50" s="20">
        <v>0</v>
      </c>
      <c r="S50" s="20">
        <v>0</v>
      </c>
      <c r="T50" s="58">
        <f>SUM(Q50:S50)</f>
        <v>18</v>
      </c>
      <c r="U50" s="5">
        <f>SUM((H50+L50+P51+T50))</f>
        <v>18</v>
      </c>
      <c r="V50" s="79">
        <f>SUM(U5-U50)</f>
        <v>624</v>
      </c>
      <c r="W50" s="83"/>
      <c r="X50" s="5">
        <v>45</v>
      </c>
      <c r="Y50" s="8">
        <v>0</v>
      </c>
    </row>
    <row r="51" spans="1:25" ht="12.75">
      <c r="A51" s="26" t="s">
        <v>28</v>
      </c>
      <c r="B51" t="s">
        <v>29</v>
      </c>
      <c r="D51" s="20"/>
      <c r="E51" s="28" t="s">
        <v>40</v>
      </c>
      <c r="F51" s="8"/>
      <c r="G51" s="8"/>
      <c r="H51" s="2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1" ht="15">
      <c r="A52" s="29"/>
      <c r="B52" s="30" t="s">
        <v>36</v>
      </c>
      <c r="C52" s="30"/>
      <c r="D52" s="20"/>
      <c r="E52" s="12"/>
      <c r="F52" s="12"/>
      <c r="G52" s="3"/>
      <c r="H52" s="11"/>
      <c r="I52" s="42" t="s">
        <v>39</v>
      </c>
      <c r="K52" s="1"/>
      <c r="L52" s="2"/>
      <c r="O52" s="3"/>
      <c r="P52" s="3"/>
      <c r="Q52" s="103" t="s">
        <v>67</v>
      </c>
      <c r="R52" s="98"/>
      <c r="S52" s="98"/>
      <c r="T52" s="98"/>
      <c r="U52" t="s">
        <v>35</v>
      </c>
    </row>
    <row r="53" spans="1:21" ht="12.75">
      <c r="A53" s="31"/>
      <c r="B53" s="41" t="s">
        <v>37</v>
      </c>
      <c r="D53" t="s">
        <v>30</v>
      </c>
      <c r="E53" s="32">
        <v>1</v>
      </c>
      <c r="F53" s="33">
        <v>2</v>
      </c>
      <c r="G53" s="34">
        <v>3</v>
      </c>
      <c r="H53" s="35">
        <v>4</v>
      </c>
      <c r="I53" t="s">
        <v>31</v>
      </c>
      <c r="K53" s="36">
        <v>1</v>
      </c>
      <c r="L53" s="37">
        <v>2</v>
      </c>
      <c r="M53" s="38">
        <v>3</v>
      </c>
      <c r="N53" s="39">
        <v>4</v>
      </c>
      <c r="Q53" s="40"/>
      <c r="R53" s="40"/>
      <c r="U53" t="s">
        <v>35</v>
      </c>
    </row>
    <row r="54" spans="1:21" ht="12.75">
      <c r="A54" s="40" t="s">
        <v>27</v>
      </c>
      <c r="B54" t="s">
        <v>38</v>
      </c>
      <c r="H54" s="75" t="s">
        <v>27</v>
      </c>
      <c r="I54" t="s">
        <v>134</v>
      </c>
      <c r="U54" t="s">
        <v>35</v>
      </c>
    </row>
    <row r="55" spans="8:9" ht="13.5" thickBot="1">
      <c r="H55" s="76" t="s">
        <v>27</v>
      </c>
      <c r="I55" t="s">
        <v>135</v>
      </c>
    </row>
    <row r="56" ht="12.75">
      <c r="X56" s="5"/>
    </row>
    <row r="57" ht="12.75">
      <c r="X57" s="5"/>
    </row>
    <row r="58" spans="1:17" ht="24.75" customHeight="1">
      <c r="A58" s="46" t="s">
        <v>34</v>
      </c>
      <c r="B58" s="45"/>
      <c r="C58" s="45"/>
      <c r="D58" s="45"/>
      <c r="E58" s="45"/>
      <c r="F58" s="45"/>
      <c r="G58" s="45"/>
      <c r="H58" s="45"/>
      <c r="I58" s="45"/>
      <c r="J58" s="45"/>
      <c r="K58" s="19"/>
      <c r="L58" s="19"/>
      <c r="M58" s="5"/>
      <c r="Q58" s="5"/>
    </row>
    <row r="59" spans="1:24" ht="12.75" customHeight="1">
      <c r="A59" s="9"/>
      <c r="B59" s="51" t="s">
        <v>17</v>
      </c>
      <c r="X59" s="5"/>
    </row>
    <row r="60" spans="1:24" ht="12.75" customHeight="1">
      <c r="A60" s="9"/>
      <c r="B60" s="16"/>
      <c r="E60" s="104" t="s">
        <v>62</v>
      </c>
      <c r="F60" s="104"/>
      <c r="G60" s="104"/>
      <c r="H60" s="51"/>
      <c r="I60" s="106" t="s">
        <v>63</v>
      </c>
      <c r="J60" s="106"/>
      <c r="K60" s="106"/>
      <c r="L60" s="51"/>
      <c r="M60" s="105" t="s">
        <v>66</v>
      </c>
      <c r="N60" s="105"/>
      <c r="O60" s="105"/>
      <c r="P60" s="51"/>
      <c r="Q60" s="104" t="s">
        <v>67</v>
      </c>
      <c r="R60" s="104"/>
      <c r="S60" s="104"/>
      <c r="X60" s="5"/>
    </row>
    <row r="61" spans="1:23" ht="12.75" customHeight="1">
      <c r="A61" s="5">
        <v>1</v>
      </c>
      <c r="B61" s="5" t="s">
        <v>7</v>
      </c>
      <c r="C61" s="5" t="s">
        <v>19</v>
      </c>
      <c r="D61" s="21"/>
      <c r="E61" s="21"/>
      <c r="F61" s="21"/>
      <c r="G61" s="5">
        <v>7</v>
      </c>
      <c r="H61" s="4">
        <v>425</v>
      </c>
      <c r="J61" s="21"/>
      <c r="K61" s="5">
        <v>8</v>
      </c>
      <c r="L61" s="4">
        <v>468</v>
      </c>
      <c r="O61" s="5">
        <v>6</v>
      </c>
      <c r="P61" s="4">
        <v>416</v>
      </c>
      <c r="S61" s="5">
        <v>12</v>
      </c>
      <c r="T61" s="4">
        <v>477</v>
      </c>
      <c r="U61" s="5">
        <f>H61+L61+P61+T61</f>
        <v>1786</v>
      </c>
      <c r="V61" s="5"/>
      <c r="W61" s="5"/>
    </row>
    <row r="62" spans="1:23" ht="12.75" customHeight="1">
      <c r="A62" s="5">
        <v>2</v>
      </c>
      <c r="B62" s="5" t="s">
        <v>10</v>
      </c>
      <c r="C62" s="5" t="s">
        <v>21</v>
      </c>
      <c r="D62" s="22"/>
      <c r="E62" s="22"/>
      <c r="F62" s="22"/>
      <c r="G62" s="5">
        <v>8</v>
      </c>
      <c r="H62" s="27">
        <v>367</v>
      </c>
      <c r="J62" s="22"/>
      <c r="K62" s="5">
        <v>10</v>
      </c>
      <c r="L62" s="4">
        <v>323</v>
      </c>
      <c r="O62" s="5">
        <v>4</v>
      </c>
      <c r="P62" s="4">
        <v>223</v>
      </c>
      <c r="S62" s="5">
        <v>5</v>
      </c>
      <c r="T62" s="4">
        <v>204</v>
      </c>
      <c r="U62" s="5">
        <f>H62+L62+P62+T62</f>
        <v>1117</v>
      </c>
      <c r="V62" s="5"/>
      <c r="W62" s="5"/>
    </row>
    <row r="63" spans="1:23" ht="12.75" customHeight="1">
      <c r="A63" s="5">
        <v>3</v>
      </c>
      <c r="B63" s="5" t="s">
        <v>11</v>
      </c>
      <c r="C63" s="5" t="s">
        <v>23</v>
      </c>
      <c r="D63" s="18"/>
      <c r="E63" s="18"/>
      <c r="F63" s="18"/>
      <c r="G63" s="5">
        <v>9</v>
      </c>
      <c r="H63" s="27">
        <v>375</v>
      </c>
      <c r="J63" s="18"/>
      <c r="K63" s="5">
        <v>6</v>
      </c>
      <c r="L63" s="4">
        <v>246</v>
      </c>
      <c r="O63" s="5">
        <v>2</v>
      </c>
      <c r="P63" s="4">
        <v>207</v>
      </c>
      <c r="S63" s="5">
        <v>2</v>
      </c>
      <c r="T63" s="4">
        <v>99</v>
      </c>
      <c r="U63" s="5">
        <f>H63+L63+P63+T63</f>
        <v>927</v>
      </c>
      <c r="V63" s="5"/>
      <c r="W63" s="5"/>
    </row>
    <row r="64" spans="1:23" ht="12.75" customHeight="1">
      <c r="A64" s="5">
        <v>4</v>
      </c>
      <c r="B64" s="5" t="s">
        <v>9</v>
      </c>
      <c r="C64" s="5" t="s">
        <v>22</v>
      </c>
      <c r="D64" s="23"/>
      <c r="E64" s="23"/>
      <c r="F64" s="23"/>
      <c r="G64" s="5">
        <v>3</v>
      </c>
      <c r="H64" s="27">
        <v>269</v>
      </c>
      <c r="J64" s="23"/>
      <c r="K64" s="5">
        <v>6</v>
      </c>
      <c r="L64" s="4">
        <v>246</v>
      </c>
      <c r="O64" s="5">
        <v>2</v>
      </c>
      <c r="P64" s="4">
        <v>215</v>
      </c>
      <c r="S64" s="5">
        <v>2</v>
      </c>
      <c r="T64" s="4">
        <v>159</v>
      </c>
      <c r="U64" s="5">
        <f>H64+L64+P64+T64</f>
        <v>889</v>
      </c>
      <c r="V64" s="5"/>
      <c r="W64" s="5"/>
    </row>
    <row r="65" spans="1:23" ht="12.75" customHeight="1">
      <c r="A65" s="5">
        <v>5</v>
      </c>
      <c r="B65" s="5" t="s">
        <v>13</v>
      </c>
      <c r="C65" s="5" t="s">
        <v>32</v>
      </c>
      <c r="D65" s="21"/>
      <c r="E65" s="21"/>
      <c r="F65" s="21"/>
      <c r="G65" s="5">
        <v>1</v>
      </c>
      <c r="H65" s="4">
        <v>103</v>
      </c>
      <c r="J65" s="21"/>
      <c r="K65" s="5">
        <v>1</v>
      </c>
      <c r="L65" s="4">
        <v>125</v>
      </c>
      <c r="O65" s="5">
        <v>4</v>
      </c>
      <c r="P65" s="4">
        <v>408</v>
      </c>
      <c r="S65" s="5">
        <v>2</v>
      </c>
      <c r="T65" s="4">
        <v>209</v>
      </c>
      <c r="U65" s="5">
        <f>H65+L65+P65+T65</f>
        <v>845</v>
      </c>
      <c r="V65" s="5"/>
      <c r="W65" s="5"/>
    </row>
    <row r="66" spans="1:23" ht="12.75" customHeight="1">
      <c r="A66" s="5">
        <v>6</v>
      </c>
      <c r="B66" s="5" t="s">
        <v>8</v>
      </c>
      <c r="C66" s="5" t="s">
        <v>18</v>
      </c>
      <c r="D66" s="21"/>
      <c r="E66" s="21"/>
      <c r="F66" s="21"/>
      <c r="G66" s="5">
        <v>1</v>
      </c>
      <c r="H66" s="27">
        <v>87</v>
      </c>
      <c r="J66" s="21"/>
      <c r="K66" s="5">
        <v>1</v>
      </c>
      <c r="L66" s="4">
        <v>116</v>
      </c>
      <c r="O66" s="5"/>
      <c r="P66" s="4"/>
      <c r="S66" s="5"/>
      <c r="T66" s="4"/>
      <c r="U66" s="5">
        <f>H66+L66+P66+T66</f>
        <v>203</v>
      </c>
      <c r="V66" s="5"/>
      <c r="W66" s="5"/>
    </row>
    <row r="67" spans="1:23" ht="12.75" customHeight="1">
      <c r="A67" s="5">
        <v>7</v>
      </c>
      <c r="B67" s="5" t="s">
        <v>153</v>
      </c>
      <c r="C67" s="5"/>
      <c r="D67" s="25"/>
      <c r="E67" s="25"/>
      <c r="F67" s="25"/>
      <c r="G67" s="5"/>
      <c r="H67" s="4"/>
      <c r="J67" s="25"/>
      <c r="K67" s="5"/>
      <c r="L67" s="4"/>
      <c r="O67" s="5"/>
      <c r="P67" s="4"/>
      <c r="Q67" s="48" t="s">
        <v>154</v>
      </c>
      <c r="S67" s="5">
        <v>1</v>
      </c>
      <c r="T67" s="4">
        <v>150</v>
      </c>
      <c r="U67" s="5">
        <f>H67+L67+P67+T67</f>
        <v>150</v>
      </c>
      <c r="V67" s="5"/>
      <c r="W67" s="5"/>
    </row>
    <row r="68" spans="1:23" ht="12.75" customHeight="1">
      <c r="A68" s="5">
        <v>8</v>
      </c>
      <c r="B68" s="5" t="s">
        <v>12</v>
      </c>
      <c r="C68" s="5" t="s">
        <v>24</v>
      </c>
      <c r="D68" s="24"/>
      <c r="E68" s="24"/>
      <c r="F68" s="24"/>
      <c r="G68" s="5"/>
      <c r="H68" s="4"/>
      <c r="J68" s="24"/>
      <c r="K68" s="5"/>
      <c r="L68" s="4"/>
      <c r="O68" s="5"/>
      <c r="P68" s="4"/>
      <c r="S68" s="5"/>
      <c r="T68" s="4"/>
      <c r="U68" s="5">
        <f>H68+L68+P68+T68</f>
        <v>0</v>
      </c>
      <c r="V68" s="5"/>
      <c r="W68" s="5"/>
    </row>
    <row r="69" spans="1:23" ht="12.75" customHeight="1">
      <c r="A69" s="5">
        <v>9</v>
      </c>
      <c r="B69" s="5" t="s">
        <v>69</v>
      </c>
      <c r="C69" s="5" t="s">
        <v>20</v>
      </c>
      <c r="D69" s="23"/>
      <c r="E69" s="23"/>
      <c r="F69" s="23"/>
      <c r="G69" s="5"/>
      <c r="H69" s="4"/>
      <c r="J69" s="23"/>
      <c r="K69" s="5"/>
      <c r="L69" s="4"/>
      <c r="O69" s="5"/>
      <c r="P69" s="4"/>
      <c r="S69" s="5"/>
      <c r="T69" s="4"/>
      <c r="U69" s="5">
        <f>H69+L69+P69+T69</f>
        <v>0</v>
      </c>
      <c r="V69" s="5"/>
      <c r="W69" s="5"/>
    </row>
    <row r="70" spans="1:23" ht="12.75" customHeight="1">
      <c r="A70" s="5">
        <v>10</v>
      </c>
      <c r="B70" s="5" t="s">
        <v>14</v>
      </c>
      <c r="C70" s="5" t="s">
        <v>25</v>
      </c>
      <c r="D70" s="20"/>
      <c r="E70" s="20"/>
      <c r="F70" s="20"/>
      <c r="G70" s="5"/>
      <c r="H70" s="4"/>
      <c r="J70" s="20"/>
      <c r="K70" s="5"/>
      <c r="L70" s="4"/>
      <c r="O70" s="5"/>
      <c r="P70" s="4"/>
      <c r="S70" s="5"/>
      <c r="T70" s="4"/>
      <c r="U70" s="5">
        <f>H70+L70+P70+T70</f>
        <v>0</v>
      </c>
      <c r="V70" s="5"/>
      <c r="W70" s="5"/>
    </row>
    <row r="71" spans="1:23" ht="12.75" customHeight="1">
      <c r="A71" s="5">
        <v>11</v>
      </c>
      <c r="B71" s="5" t="s">
        <v>15</v>
      </c>
      <c r="C71" s="5" t="s">
        <v>33</v>
      </c>
      <c r="D71" s="25"/>
      <c r="E71" s="25"/>
      <c r="F71" s="25"/>
      <c r="G71" s="5"/>
      <c r="H71" s="4"/>
      <c r="J71" s="25"/>
      <c r="K71" s="5"/>
      <c r="L71" s="4"/>
      <c r="O71" s="5"/>
      <c r="P71" s="4"/>
      <c r="S71" s="5"/>
      <c r="T71" s="4"/>
      <c r="U71" s="5">
        <f>H71+L71+P71+T71</f>
        <v>0</v>
      </c>
      <c r="V71" s="5"/>
      <c r="W71" s="5"/>
    </row>
    <row r="72" spans="2:23" ht="12.75">
      <c r="B72" s="48" t="s">
        <v>157</v>
      </c>
      <c r="G72" s="5">
        <f>SUM(G60:G71)</f>
        <v>29</v>
      </c>
      <c r="H72" s="5"/>
      <c r="I72" s="5"/>
      <c r="K72" s="5">
        <f>SUM(K61:K71)</f>
        <v>32</v>
      </c>
      <c r="L72" s="5"/>
      <c r="M72" s="5"/>
      <c r="N72" s="5"/>
      <c r="O72" s="5">
        <f>SUM(O61:O71)</f>
        <v>18</v>
      </c>
      <c r="P72" s="5"/>
      <c r="Q72" s="5"/>
      <c r="R72" s="5"/>
      <c r="S72" s="5">
        <f>SUM(S61:S71)</f>
        <v>24</v>
      </c>
      <c r="T72" s="5"/>
      <c r="U72" s="5">
        <f>SUM(G72:S72)</f>
        <v>103</v>
      </c>
      <c r="V72" s="5"/>
      <c r="W72" s="5"/>
    </row>
    <row r="73" spans="1:23" ht="12.75">
      <c r="A73" s="5">
        <v>4</v>
      </c>
      <c r="B73" s="5" t="s">
        <v>155</v>
      </c>
      <c r="C73" s="5" t="s">
        <v>156</v>
      </c>
      <c r="D73" s="5">
        <f>SUM(U72/4)</f>
        <v>25.75</v>
      </c>
      <c r="G73" s="5"/>
      <c r="K73" s="5"/>
      <c r="O73" s="5"/>
      <c r="S73" s="5"/>
      <c r="U73" s="5"/>
      <c r="V73" s="5"/>
      <c r="W73" s="5"/>
    </row>
    <row r="75" spans="1:10" ht="16.5" customHeight="1">
      <c r="A75" s="44" t="s">
        <v>41</v>
      </c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15" customHeight="1">
      <c r="A76" s="45"/>
      <c r="B76" s="47" t="s">
        <v>158</v>
      </c>
      <c r="C76" s="45"/>
      <c r="D76" s="45"/>
      <c r="E76" s="45"/>
      <c r="F76" s="45"/>
      <c r="G76" s="45"/>
      <c r="H76" s="45"/>
      <c r="I76" s="45"/>
      <c r="J76" s="45"/>
    </row>
    <row r="77" spans="1:11" ht="50.25">
      <c r="A77" s="1" t="s">
        <v>1</v>
      </c>
      <c r="B77" s="2" t="s">
        <v>2</v>
      </c>
      <c r="C77" t="s">
        <v>16</v>
      </c>
      <c r="D77" t="s">
        <v>3</v>
      </c>
      <c r="E77" s="3" t="s">
        <v>4</v>
      </c>
      <c r="F77" s="3" t="s">
        <v>5</v>
      </c>
      <c r="G77" s="3" t="s">
        <v>26</v>
      </c>
      <c r="H77" s="86" t="s">
        <v>6</v>
      </c>
      <c r="I77" s="78" t="s">
        <v>136</v>
      </c>
      <c r="K77" s="3"/>
    </row>
    <row r="78" spans="1:9" ht="12.75">
      <c r="A78">
        <v>30</v>
      </c>
      <c r="B78" s="48" t="s">
        <v>78</v>
      </c>
      <c r="C78" s="48" t="s">
        <v>79</v>
      </c>
      <c r="D78" s="53" t="s">
        <v>91</v>
      </c>
      <c r="E78" s="55">
        <v>60</v>
      </c>
      <c r="F78" s="55">
        <v>60</v>
      </c>
      <c r="G78" s="56">
        <v>54</v>
      </c>
      <c r="H78" s="55">
        <v>174</v>
      </c>
      <c r="I78" s="5">
        <v>1</v>
      </c>
    </row>
    <row r="79" spans="1:9" ht="12.75">
      <c r="A79">
        <v>3</v>
      </c>
      <c r="B79" s="48" t="s">
        <v>46</v>
      </c>
      <c r="C79" s="48" t="s">
        <v>47</v>
      </c>
      <c r="D79" s="49" t="s">
        <v>48</v>
      </c>
      <c r="E79" s="56">
        <v>54</v>
      </c>
      <c r="F79" s="56">
        <v>54</v>
      </c>
      <c r="G79" s="55">
        <v>60</v>
      </c>
      <c r="H79" s="56">
        <v>168</v>
      </c>
      <c r="I79" s="5">
        <v>2</v>
      </c>
    </row>
    <row r="80" spans="1:9" ht="12.75">
      <c r="A80">
        <v>4</v>
      </c>
      <c r="B80" s="48" t="s">
        <v>42</v>
      </c>
      <c r="C80" s="48" t="s">
        <v>43</v>
      </c>
      <c r="D80" s="49" t="s">
        <v>48</v>
      </c>
      <c r="E80" s="57">
        <v>50</v>
      </c>
      <c r="F80" s="57">
        <v>50</v>
      </c>
      <c r="G80" s="57">
        <v>50</v>
      </c>
      <c r="H80" s="57">
        <v>150</v>
      </c>
      <c r="I80" s="5">
        <v>3</v>
      </c>
    </row>
    <row r="81" spans="1:9" ht="12.75">
      <c r="A81">
        <v>40</v>
      </c>
      <c r="B81" s="89" t="s">
        <v>50</v>
      </c>
      <c r="C81" s="89" t="s">
        <v>51</v>
      </c>
      <c r="D81" s="50" t="s">
        <v>61</v>
      </c>
      <c r="E81" s="87">
        <v>47</v>
      </c>
      <c r="F81" s="87">
        <v>41</v>
      </c>
      <c r="G81" s="87">
        <v>45</v>
      </c>
      <c r="H81" s="88">
        <f aca="true" t="shared" si="1" ref="H81:H106">SUM(E81:G81)</f>
        <v>133</v>
      </c>
      <c r="I81" s="5">
        <v>4</v>
      </c>
    </row>
    <row r="82" spans="1:9" ht="12.75">
      <c r="A82">
        <v>23</v>
      </c>
      <c r="B82" s="89" t="s">
        <v>75</v>
      </c>
      <c r="C82" s="89" t="s">
        <v>76</v>
      </c>
      <c r="D82" s="17" t="s">
        <v>77</v>
      </c>
      <c r="E82" s="87">
        <v>45</v>
      </c>
      <c r="F82" s="87">
        <v>43</v>
      </c>
      <c r="G82" s="87">
        <v>43</v>
      </c>
      <c r="H82" s="88">
        <f t="shared" si="1"/>
        <v>131</v>
      </c>
      <c r="I82" s="5">
        <v>5</v>
      </c>
    </row>
    <row r="83" spans="1:9" ht="12.75">
      <c r="A83">
        <v>46</v>
      </c>
      <c r="B83" t="s">
        <v>56</v>
      </c>
      <c r="C83" t="s">
        <v>57</v>
      </c>
      <c r="D83" s="50" t="s">
        <v>61</v>
      </c>
      <c r="E83" s="67">
        <v>43</v>
      </c>
      <c r="F83" s="67">
        <v>37</v>
      </c>
      <c r="G83" s="67">
        <v>47</v>
      </c>
      <c r="H83" s="6">
        <f t="shared" si="1"/>
        <v>127</v>
      </c>
      <c r="I83" s="5">
        <v>6</v>
      </c>
    </row>
    <row r="84" spans="1:9" ht="12.75">
      <c r="A84">
        <v>45</v>
      </c>
      <c r="B84" t="s">
        <v>108</v>
      </c>
      <c r="C84" t="s">
        <v>109</v>
      </c>
      <c r="D84" s="50" t="s">
        <v>61</v>
      </c>
      <c r="E84" s="67">
        <v>41</v>
      </c>
      <c r="F84" s="67">
        <v>47</v>
      </c>
      <c r="G84" s="67">
        <v>27</v>
      </c>
      <c r="H84" s="6">
        <f t="shared" si="1"/>
        <v>115</v>
      </c>
      <c r="I84" s="5">
        <v>7</v>
      </c>
    </row>
    <row r="85" spans="1:9" ht="12.75">
      <c r="A85">
        <v>5</v>
      </c>
      <c r="B85" s="48" t="s">
        <v>45</v>
      </c>
      <c r="C85" s="48" t="s">
        <v>44</v>
      </c>
      <c r="D85" s="49" t="s">
        <v>48</v>
      </c>
      <c r="E85" s="67">
        <v>27</v>
      </c>
      <c r="F85" s="67">
        <v>39</v>
      </c>
      <c r="G85" s="67">
        <v>41</v>
      </c>
      <c r="H85" s="6">
        <f t="shared" si="1"/>
        <v>107</v>
      </c>
      <c r="I85" s="5">
        <v>8</v>
      </c>
    </row>
    <row r="86" spans="1:9" ht="12.75">
      <c r="A86">
        <v>68</v>
      </c>
      <c r="B86" t="s">
        <v>104</v>
      </c>
      <c r="C86" t="s">
        <v>105</v>
      </c>
      <c r="D86" s="54" t="s">
        <v>106</v>
      </c>
      <c r="E86" s="67">
        <v>35</v>
      </c>
      <c r="F86" s="67">
        <v>29</v>
      </c>
      <c r="G86" s="67">
        <v>39</v>
      </c>
      <c r="H86" s="6">
        <f t="shared" si="1"/>
        <v>103</v>
      </c>
      <c r="I86" s="5">
        <v>9</v>
      </c>
    </row>
    <row r="87" spans="1:9" ht="12.75">
      <c r="A87">
        <v>38</v>
      </c>
      <c r="B87" s="89" t="s">
        <v>87</v>
      </c>
      <c r="C87" s="89" t="s">
        <v>88</v>
      </c>
      <c r="D87" s="53" t="s">
        <v>91</v>
      </c>
      <c r="E87" s="87">
        <v>39</v>
      </c>
      <c r="F87" s="87">
        <v>26</v>
      </c>
      <c r="G87" s="87">
        <v>37</v>
      </c>
      <c r="H87" s="88">
        <f t="shared" si="1"/>
        <v>102</v>
      </c>
      <c r="I87" s="5">
        <v>10</v>
      </c>
    </row>
    <row r="88" spans="1:9" ht="12.75">
      <c r="A88">
        <v>47</v>
      </c>
      <c r="B88" s="89" t="s">
        <v>52</v>
      </c>
      <c r="C88" s="89" t="s">
        <v>58</v>
      </c>
      <c r="D88" s="50" t="s">
        <v>61</v>
      </c>
      <c r="E88" s="87">
        <v>33</v>
      </c>
      <c r="F88" s="87">
        <v>31</v>
      </c>
      <c r="G88" s="87">
        <v>31</v>
      </c>
      <c r="H88" s="88">
        <f t="shared" si="1"/>
        <v>95</v>
      </c>
      <c r="I88" s="5">
        <v>11</v>
      </c>
    </row>
    <row r="89" spans="1:9" ht="12.75">
      <c r="A89" s="48">
        <v>8</v>
      </c>
      <c r="B89" s="89" t="s">
        <v>102</v>
      </c>
      <c r="C89" s="89" t="s">
        <v>103</v>
      </c>
      <c r="D89" s="49" t="s">
        <v>48</v>
      </c>
      <c r="E89" s="87">
        <v>21</v>
      </c>
      <c r="F89" s="87">
        <v>35</v>
      </c>
      <c r="G89" s="87">
        <v>35</v>
      </c>
      <c r="H89" s="88">
        <f t="shared" si="1"/>
        <v>91</v>
      </c>
      <c r="I89" s="5">
        <v>12</v>
      </c>
    </row>
    <row r="90" spans="1:9" ht="12.75">
      <c r="A90">
        <v>36</v>
      </c>
      <c r="B90" s="48" t="s">
        <v>84</v>
      </c>
      <c r="C90" s="48" t="s">
        <v>85</v>
      </c>
      <c r="D90" s="53" t="s">
        <v>91</v>
      </c>
      <c r="E90" s="67">
        <v>37</v>
      </c>
      <c r="F90" s="67">
        <v>33</v>
      </c>
      <c r="G90" s="67">
        <v>21</v>
      </c>
      <c r="H90" s="6">
        <f t="shared" si="1"/>
        <v>91</v>
      </c>
      <c r="I90" s="5">
        <v>13</v>
      </c>
    </row>
    <row r="91" spans="1:9" ht="12.75">
      <c r="A91">
        <v>10</v>
      </c>
      <c r="B91" t="s">
        <v>70</v>
      </c>
      <c r="C91" t="s">
        <v>71</v>
      </c>
      <c r="D91" s="52" t="s">
        <v>72</v>
      </c>
      <c r="E91" s="67">
        <v>26</v>
      </c>
      <c r="F91" s="67">
        <v>45</v>
      </c>
      <c r="G91" s="67">
        <v>16</v>
      </c>
      <c r="H91" s="6">
        <f t="shared" si="1"/>
        <v>87</v>
      </c>
      <c r="I91" s="5">
        <v>14</v>
      </c>
    </row>
    <row r="92" spans="1:9" ht="12.75">
      <c r="A92">
        <v>44</v>
      </c>
      <c r="B92" t="s">
        <v>54</v>
      </c>
      <c r="C92" t="s">
        <v>55</v>
      </c>
      <c r="D92" s="50" t="s">
        <v>61</v>
      </c>
      <c r="E92" s="67">
        <v>29</v>
      </c>
      <c r="F92" s="67">
        <v>27</v>
      </c>
      <c r="G92" s="67">
        <v>25</v>
      </c>
      <c r="H92" s="6">
        <f t="shared" si="1"/>
        <v>81</v>
      </c>
      <c r="I92" s="5">
        <v>15</v>
      </c>
    </row>
    <row r="93" spans="1:9" ht="12.75">
      <c r="A93">
        <v>25</v>
      </c>
      <c r="B93" s="89" t="s">
        <v>73</v>
      </c>
      <c r="C93" s="89" t="s">
        <v>74</v>
      </c>
      <c r="D93" s="17" t="s">
        <v>77</v>
      </c>
      <c r="E93" s="87">
        <v>20</v>
      </c>
      <c r="F93" s="87">
        <v>25</v>
      </c>
      <c r="G93" s="87">
        <v>33</v>
      </c>
      <c r="H93" s="88">
        <f t="shared" si="1"/>
        <v>78</v>
      </c>
      <c r="I93" s="5">
        <v>16</v>
      </c>
    </row>
    <row r="94" spans="1:9" ht="12.75">
      <c r="A94">
        <v>48</v>
      </c>
      <c r="B94" s="89" t="s">
        <v>52</v>
      </c>
      <c r="C94" s="89" t="s">
        <v>59</v>
      </c>
      <c r="D94" s="50" t="s">
        <v>61</v>
      </c>
      <c r="E94" s="87">
        <v>25</v>
      </c>
      <c r="F94" s="87">
        <v>24</v>
      </c>
      <c r="G94" s="87">
        <v>24</v>
      </c>
      <c r="H94" s="88">
        <f t="shared" si="1"/>
        <v>73</v>
      </c>
      <c r="I94" s="5">
        <v>17</v>
      </c>
    </row>
    <row r="95" spans="1:9" ht="12.75">
      <c r="A95">
        <v>7</v>
      </c>
      <c r="B95" s="48" t="s">
        <v>111</v>
      </c>
      <c r="C95" s="48" t="s">
        <v>44</v>
      </c>
      <c r="D95" s="49" t="s">
        <v>48</v>
      </c>
      <c r="E95" s="67">
        <v>22</v>
      </c>
      <c r="F95" s="67">
        <v>20</v>
      </c>
      <c r="G95" s="67">
        <v>29</v>
      </c>
      <c r="H95" s="6">
        <f t="shared" si="1"/>
        <v>71</v>
      </c>
      <c r="I95" s="5">
        <v>18</v>
      </c>
    </row>
    <row r="96" spans="1:9" ht="12.75">
      <c r="A96">
        <v>49</v>
      </c>
      <c r="B96" s="89" t="s">
        <v>60</v>
      </c>
      <c r="C96" s="89" t="s">
        <v>53</v>
      </c>
      <c r="D96" s="50" t="s">
        <v>61</v>
      </c>
      <c r="E96" s="87">
        <v>24</v>
      </c>
      <c r="F96" s="87">
        <v>21</v>
      </c>
      <c r="G96" s="87">
        <v>22</v>
      </c>
      <c r="H96" s="88">
        <f t="shared" si="1"/>
        <v>67</v>
      </c>
      <c r="I96" s="5">
        <v>19</v>
      </c>
    </row>
    <row r="97" spans="1:9" ht="12.75">
      <c r="A97">
        <v>33</v>
      </c>
      <c r="B97" s="48" t="s">
        <v>93</v>
      </c>
      <c r="C97" s="48" t="s">
        <v>81</v>
      </c>
      <c r="D97" s="53" t="s">
        <v>91</v>
      </c>
      <c r="E97" s="67">
        <v>13</v>
      </c>
      <c r="F97" s="67">
        <v>22</v>
      </c>
      <c r="G97" s="67">
        <v>26</v>
      </c>
      <c r="H97" s="6">
        <f t="shared" si="1"/>
        <v>61</v>
      </c>
      <c r="I97" s="5">
        <v>20</v>
      </c>
    </row>
    <row r="98" spans="1:9" ht="12.75">
      <c r="A98">
        <v>29</v>
      </c>
      <c r="B98" s="48" t="s">
        <v>97</v>
      </c>
      <c r="C98" s="48" t="s">
        <v>59</v>
      </c>
      <c r="D98" s="17" t="s">
        <v>77</v>
      </c>
      <c r="E98" s="67">
        <v>23</v>
      </c>
      <c r="F98" s="67">
        <v>14</v>
      </c>
      <c r="G98" s="67">
        <v>23</v>
      </c>
      <c r="H98" s="6">
        <f t="shared" si="1"/>
        <v>60</v>
      </c>
      <c r="I98" s="5">
        <v>21</v>
      </c>
    </row>
    <row r="99" spans="1:9" ht="12.75">
      <c r="A99">
        <v>1</v>
      </c>
      <c r="B99" s="48" t="s">
        <v>98</v>
      </c>
      <c r="C99" s="48" t="s">
        <v>99</v>
      </c>
      <c r="D99" s="49" t="s">
        <v>48</v>
      </c>
      <c r="E99" s="67">
        <v>18</v>
      </c>
      <c r="F99" s="67">
        <v>23</v>
      </c>
      <c r="G99" s="67">
        <v>18</v>
      </c>
      <c r="H99" s="6">
        <f t="shared" si="1"/>
        <v>59</v>
      </c>
      <c r="I99" s="5">
        <v>22</v>
      </c>
    </row>
    <row r="100" spans="1:9" ht="12.75">
      <c r="A100">
        <v>43</v>
      </c>
      <c r="B100" s="89" t="s">
        <v>50</v>
      </c>
      <c r="C100" s="89" t="s">
        <v>107</v>
      </c>
      <c r="D100" s="50" t="s">
        <v>61</v>
      </c>
      <c r="E100" s="87">
        <v>17</v>
      </c>
      <c r="F100" s="87">
        <v>18</v>
      </c>
      <c r="G100" s="87">
        <v>20</v>
      </c>
      <c r="H100" s="88">
        <f t="shared" si="1"/>
        <v>55</v>
      </c>
      <c r="I100" s="5">
        <v>23</v>
      </c>
    </row>
    <row r="101" spans="1:9" ht="12.75">
      <c r="A101">
        <v>32</v>
      </c>
      <c r="B101" s="89" t="s">
        <v>94</v>
      </c>
      <c r="C101" s="89" t="s">
        <v>80</v>
      </c>
      <c r="D101" s="53" t="s">
        <v>91</v>
      </c>
      <c r="E101" s="87">
        <v>19</v>
      </c>
      <c r="F101" s="87">
        <v>19</v>
      </c>
      <c r="G101" s="87">
        <v>14</v>
      </c>
      <c r="H101" s="88">
        <f t="shared" si="1"/>
        <v>52</v>
      </c>
      <c r="I101" s="5">
        <v>24</v>
      </c>
    </row>
    <row r="102" spans="1:9" ht="12.75">
      <c r="A102">
        <v>42</v>
      </c>
      <c r="B102" s="89" t="s">
        <v>52</v>
      </c>
      <c r="C102" s="89" t="s">
        <v>53</v>
      </c>
      <c r="D102" s="50" t="s">
        <v>61</v>
      </c>
      <c r="E102" s="87">
        <v>14</v>
      </c>
      <c r="F102" s="87">
        <v>17</v>
      </c>
      <c r="G102" s="87">
        <v>19</v>
      </c>
      <c r="H102" s="88">
        <f t="shared" si="1"/>
        <v>50</v>
      </c>
      <c r="I102" s="5">
        <v>25</v>
      </c>
    </row>
    <row r="103" spans="1:9" ht="12.75">
      <c r="A103">
        <v>35</v>
      </c>
      <c r="B103" s="89" t="s">
        <v>82</v>
      </c>
      <c r="C103" s="89" t="s">
        <v>83</v>
      </c>
      <c r="D103" s="53" t="s">
        <v>91</v>
      </c>
      <c r="E103" s="87">
        <v>16</v>
      </c>
      <c r="F103" s="87">
        <v>15</v>
      </c>
      <c r="G103" s="87">
        <v>17</v>
      </c>
      <c r="H103" s="88">
        <f t="shared" si="1"/>
        <v>48</v>
      </c>
      <c r="I103" s="5">
        <v>26</v>
      </c>
    </row>
    <row r="104" spans="1:9" ht="12.75">
      <c r="A104">
        <v>39</v>
      </c>
      <c r="B104" s="89" t="s">
        <v>89</v>
      </c>
      <c r="C104" s="89" t="s">
        <v>90</v>
      </c>
      <c r="D104" s="53" t="s">
        <v>91</v>
      </c>
      <c r="E104" s="87">
        <v>15</v>
      </c>
      <c r="F104" s="87">
        <v>16</v>
      </c>
      <c r="G104" s="87">
        <v>15</v>
      </c>
      <c r="H104" s="88">
        <f t="shared" si="1"/>
        <v>46</v>
      </c>
      <c r="I104" s="5">
        <v>27</v>
      </c>
    </row>
    <row r="105" spans="1:9" ht="12.75">
      <c r="A105">
        <v>6</v>
      </c>
      <c r="B105" s="48" t="s">
        <v>100</v>
      </c>
      <c r="C105" s="48" t="s">
        <v>101</v>
      </c>
      <c r="D105" s="49" t="s">
        <v>48</v>
      </c>
      <c r="E105" s="67">
        <v>31</v>
      </c>
      <c r="F105" s="67" t="s">
        <v>110</v>
      </c>
      <c r="G105" s="67" t="s">
        <v>110</v>
      </c>
      <c r="H105" s="6">
        <f t="shared" si="1"/>
        <v>31</v>
      </c>
      <c r="I105" s="5">
        <v>28</v>
      </c>
    </row>
    <row r="106" spans="1:9" ht="12.75">
      <c r="A106">
        <v>34</v>
      </c>
      <c r="B106" s="48" t="s">
        <v>95</v>
      </c>
      <c r="C106" s="48" t="s">
        <v>86</v>
      </c>
      <c r="D106" s="53" t="s">
        <v>91</v>
      </c>
      <c r="E106" s="67">
        <v>12</v>
      </c>
      <c r="F106" s="67" t="s">
        <v>110</v>
      </c>
      <c r="G106" s="67" t="s">
        <v>110</v>
      </c>
      <c r="H106" s="6">
        <f t="shared" si="1"/>
        <v>12</v>
      </c>
      <c r="I106" s="5">
        <v>29</v>
      </c>
    </row>
    <row r="109" spans="1:9" ht="16.5" customHeight="1">
      <c r="A109" s="44" t="s">
        <v>41</v>
      </c>
      <c r="B109" s="45"/>
      <c r="C109" s="45"/>
      <c r="D109" s="45"/>
      <c r="E109" s="45"/>
      <c r="F109" s="45"/>
      <c r="G109" s="45"/>
      <c r="H109" s="19"/>
      <c r="I109" s="43"/>
    </row>
    <row r="110" spans="1:10" ht="12.75" customHeight="1">
      <c r="A110" s="47" t="s">
        <v>159</v>
      </c>
      <c r="B110" s="47"/>
      <c r="C110" s="45"/>
      <c r="D110" s="45"/>
      <c r="E110" s="45"/>
      <c r="F110" s="45"/>
      <c r="G110" s="45"/>
      <c r="H110" s="19"/>
      <c r="J110" s="17"/>
    </row>
    <row r="111" spans="1:9" ht="50.25">
      <c r="A111" s="1" t="s">
        <v>1</v>
      </c>
      <c r="B111" s="2" t="s">
        <v>2</v>
      </c>
      <c r="C111" t="s">
        <v>16</v>
      </c>
      <c r="D111" t="s">
        <v>3</v>
      </c>
      <c r="E111" s="3" t="s">
        <v>4</v>
      </c>
      <c r="F111" s="3" t="s">
        <v>5</v>
      </c>
      <c r="G111" s="3" t="s">
        <v>26</v>
      </c>
      <c r="H111" s="86" t="s">
        <v>6</v>
      </c>
      <c r="I111" s="78" t="s">
        <v>136</v>
      </c>
    </row>
    <row r="112" spans="1:9" ht="12.75">
      <c r="A112">
        <v>4</v>
      </c>
      <c r="B112" s="48" t="s">
        <v>42</v>
      </c>
      <c r="C112" s="48" t="s">
        <v>43</v>
      </c>
      <c r="D112" s="49" t="s">
        <v>48</v>
      </c>
      <c r="E112" s="57">
        <v>50</v>
      </c>
      <c r="F112" s="56">
        <v>54</v>
      </c>
      <c r="G112" s="56">
        <v>54</v>
      </c>
      <c r="H112" s="66">
        <f aca="true" t="shared" si="2" ref="H112:H143">SUM(E112:G112)</f>
        <v>158</v>
      </c>
      <c r="I112" s="5">
        <v>1</v>
      </c>
    </row>
    <row r="113" spans="1:9" ht="12.75">
      <c r="A113">
        <v>2</v>
      </c>
      <c r="B113" s="48" t="s">
        <v>112</v>
      </c>
      <c r="C113" s="48" t="s">
        <v>113</v>
      </c>
      <c r="D113" s="49" t="s">
        <v>48</v>
      </c>
      <c r="E113" s="20">
        <v>39</v>
      </c>
      <c r="F113" s="20">
        <v>47</v>
      </c>
      <c r="G113" s="57">
        <v>50</v>
      </c>
      <c r="H113" s="68">
        <f t="shared" si="2"/>
        <v>136</v>
      </c>
      <c r="I113" s="5">
        <v>2</v>
      </c>
    </row>
    <row r="114" spans="1:9" ht="12.75">
      <c r="A114">
        <v>68</v>
      </c>
      <c r="B114" t="s">
        <v>104</v>
      </c>
      <c r="C114" t="s">
        <v>105</v>
      </c>
      <c r="D114" s="54" t="s">
        <v>106</v>
      </c>
      <c r="E114" s="20">
        <v>41</v>
      </c>
      <c r="F114" s="67">
        <v>43</v>
      </c>
      <c r="G114" s="67">
        <v>41</v>
      </c>
      <c r="H114" s="65">
        <f t="shared" si="2"/>
        <v>125</v>
      </c>
      <c r="I114" s="5">
        <v>3</v>
      </c>
    </row>
    <row r="115" spans="1:9" ht="12.75">
      <c r="A115">
        <v>23</v>
      </c>
      <c r="B115" s="61" t="s">
        <v>126</v>
      </c>
      <c r="C115" s="61" t="s">
        <v>76</v>
      </c>
      <c r="D115" s="17" t="s">
        <v>77</v>
      </c>
      <c r="E115" s="59">
        <v>45</v>
      </c>
      <c r="F115" s="59">
        <v>27</v>
      </c>
      <c r="G115" s="59">
        <v>47</v>
      </c>
      <c r="H115" s="60">
        <f t="shared" si="2"/>
        <v>119</v>
      </c>
      <c r="I115" s="5">
        <v>4</v>
      </c>
    </row>
    <row r="116" spans="1:9" ht="12.75">
      <c r="A116">
        <v>10</v>
      </c>
      <c r="B116" t="s">
        <v>70</v>
      </c>
      <c r="C116" t="s">
        <v>71</v>
      </c>
      <c r="D116" s="52" t="s">
        <v>72</v>
      </c>
      <c r="E116" s="67">
        <v>47</v>
      </c>
      <c r="F116" s="67">
        <v>45</v>
      </c>
      <c r="G116" s="67">
        <v>24</v>
      </c>
      <c r="H116" s="58">
        <f t="shared" si="2"/>
        <v>116</v>
      </c>
      <c r="I116" s="5">
        <v>5</v>
      </c>
    </row>
    <row r="117" spans="1:9" ht="12.75">
      <c r="A117">
        <v>36</v>
      </c>
      <c r="B117" s="48" t="s">
        <v>84</v>
      </c>
      <c r="C117" s="48" t="s">
        <v>85</v>
      </c>
      <c r="D117" s="53" t="s">
        <v>91</v>
      </c>
      <c r="E117" s="59">
        <v>33</v>
      </c>
      <c r="F117" s="67">
        <v>37</v>
      </c>
      <c r="G117" s="67">
        <v>45</v>
      </c>
      <c r="H117" s="58">
        <f t="shared" si="2"/>
        <v>115</v>
      </c>
      <c r="I117" s="5">
        <v>6</v>
      </c>
    </row>
    <row r="118" spans="1:9" ht="12.75">
      <c r="A118">
        <v>3</v>
      </c>
      <c r="B118" s="48" t="s">
        <v>46</v>
      </c>
      <c r="C118" s="48" t="s">
        <v>47</v>
      </c>
      <c r="D118" s="49" t="s">
        <v>48</v>
      </c>
      <c r="E118" s="90">
        <v>54</v>
      </c>
      <c r="F118" s="91">
        <v>60</v>
      </c>
      <c r="G118" s="91" t="s">
        <v>128</v>
      </c>
      <c r="H118" s="85">
        <f t="shared" si="2"/>
        <v>114</v>
      </c>
      <c r="I118" s="5">
        <v>7</v>
      </c>
    </row>
    <row r="119" spans="1:9" ht="12.75">
      <c r="A119">
        <v>8</v>
      </c>
      <c r="B119" s="61" t="s">
        <v>102</v>
      </c>
      <c r="C119" s="61" t="s">
        <v>103</v>
      </c>
      <c r="D119" s="49" t="s">
        <v>48</v>
      </c>
      <c r="E119" s="59">
        <v>35</v>
      </c>
      <c r="F119" s="59">
        <v>35</v>
      </c>
      <c r="G119" s="59">
        <v>43</v>
      </c>
      <c r="H119" s="60">
        <f t="shared" si="2"/>
        <v>113</v>
      </c>
      <c r="I119" s="5">
        <v>8</v>
      </c>
    </row>
    <row r="120" spans="1:9" ht="12.75">
      <c r="A120">
        <v>30</v>
      </c>
      <c r="B120" s="48" t="s">
        <v>78</v>
      </c>
      <c r="C120" s="48" t="s">
        <v>79</v>
      </c>
      <c r="D120" s="53" t="s">
        <v>91</v>
      </c>
      <c r="E120" s="91">
        <v>60</v>
      </c>
      <c r="F120" s="92">
        <v>50</v>
      </c>
      <c r="G120" s="67" t="s">
        <v>125</v>
      </c>
      <c r="H120" s="58">
        <f t="shared" si="2"/>
        <v>110</v>
      </c>
      <c r="I120" s="5">
        <v>9</v>
      </c>
    </row>
    <row r="121" spans="1:9" ht="12.75">
      <c r="A121">
        <v>47</v>
      </c>
      <c r="B121" s="61" t="s">
        <v>52</v>
      </c>
      <c r="C121" s="61" t="s">
        <v>58</v>
      </c>
      <c r="D121" s="50" t="s">
        <v>61</v>
      </c>
      <c r="E121" s="59">
        <v>37</v>
      </c>
      <c r="F121" s="59">
        <v>33</v>
      </c>
      <c r="G121" s="59">
        <v>29</v>
      </c>
      <c r="H121" s="60">
        <f t="shared" si="2"/>
        <v>99</v>
      </c>
      <c r="I121" s="5">
        <v>10</v>
      </c>
    </row>
    <row r="122" spans="1:9" ht="12.75">
      <c r="A122">
        <v>38</v>
      </c>
      <c r="B122" s="61" t="s">
        <v>87</v>
      </c>
      <c r="C122" s="61" t="s">
        <v>88</v>
      </c>
      <c r="D122" s="53" t="s">
        <v>91</v>
      </c>
      <c r="E122" s="59">
        <v>43</v>
      </c>
      <c r="F122" s="59">
        <v>39</v>
      </c>
      <c r="G122" s="59">
        <v>16</v>
      </c>
      <c r="H122" s="60">
        <f t="shared" si="2"/>
        <v>98</v>
      </c>
      <c r="I122" s="5">
        <v>11</v>
      </c>
    </row>
    <row r="123" spans="1:9" ht="12.75">
      <c r="A123">
        <v>20</v>
      </c>
      <c r="B123" s="48" t="s">
        <v>117</v>
      </c>
      <c r="C123" s="48" t="s">
        <v>118</v>
      </c>
      <c r="D123" s="17" t="s">
        <v>77</v>
      </c>
      <c r="E123" s="69">
        <v>21</v>
      </c>
      <c r="F123" s="69">
        <v>31</v>
      </c>
      <c r="G123" s="69">
        <v>39</v>
      </c>
      <c r="H123" s="70">
        <f t="shared" si="2"/>
        <v>91</v>
      </c>
      <c r="I123" s="5">
        <v>12</v>
      </c>
    </row>
    <row r="124" spans="1:9" ht="12.75">
      <c r="A124">
        <v>1</v>
      </c>
      <c r="B124" s="48" t="s">
        <v>98</v>
      </c>
      <c r="C124" s="48" t="s">
        <v>99</v>
      </c>
      <c r="D124" s="49" t="s">
        <v>48</v>
      </c>
      <c r="E124" s="67">
        <v>31</v>
      </c>
      <c r="F124" s="67">
        <v>25</v>
      </c>
      <c r="G124" s="67">
        <v>33</v>
      </c>
      <c r="H124" s="58">
        <f t="shared" si="2"/>
        <v>89</v>
      </c>
      <c r="I124" s="5">
        <v>13</v>
      </c>
    </row>
    <row r="125" spans="1:9" ht="12.75">
      <c r="A125">
        <v>9</v>
      </c>
      <c r="B125" s="48" t="s">
        <v>115</v>
      </c>
      <c r="C125" s="48" t="s">
        <v>116</v>
      </c>
      <c r="D125" s="49" t="s">
        <v>48</v>
      </c>
      <c r="E125" s="67">
        <v>27</v>
      </c>
      <c r="F125" s="67">
        <v>41</v>
      </c>
      <c r="G125" s="67">
        <v>21</v>
      </c>
      <c r="H125" s="58">
        <f t="shared" si="2"/>
        <v>89</v>
      </c>
      <c r="I125" s="5">
        <v>14</v>
      </c>
    </row>
    <row r="126" spans="1:9" ht="12.75">
      <c r="A126">
        <v>6</v>
      </c>
      <c r="B126" s="48" t="s">
        <v>100</v>
      </c>
      <c r="C126" s="48" t="s">
        <v>101</v>
      </c>
      <c r="D126" s="49" t="s">
        <v>48</v>
      </c>
      <c r="E126" s="67">
        <v>29</v>
      </c>
      <c r="F126" s="67">
        <v>24</v>
      </c>
      <c r="G126" s="67">
        <v>31</v>
      </c>
      <c r="H126" s="58">
        <f t="shared" si="2"/>
        <v>84</v>
      </c>
      <c r="I126" s="5">
        <v>15</v>
      </c>
    </row>
    <row r="127" spans="1:9" ht="12.75">
      <c r="A127">
        <v>40</v>
      </c>
      <c r="B127" s="61" t="s">
        <v>50</v>
      </c>
      <c r="C127" s="61" t="s">
        <v>51</v>
      </c>
      <c r="D127" s="50" t="s">
        <v>61</v>
      </c>
      <c r="E127" s="59">
        <v>19</v>
      </c>
      <c r="F127" s="59">
        <v>29</v>
      </c>
      <c r="G127" s="59">
        <v>35</v>
      </c>
      <c r="H127" s="60">
        <f t="shared" si="2"/>
        <v>83</v>
      </c>
      <c r="I127" s="5">
        <v>16</v>
      </c>
    </row>
    <row r="128" spans="1:9" ht="12.75">
      <c r="A128">
        <v>21</v>
      </c>
      <c r="B128" s="48" t="s">
        <v>127</v>
      </c>
      <c r="C128" s="48" t="s">
        <v>119</v>
      </c>
      <c r="D128" s="17" t="s">
        <v>77</v>
      </c>
      <c r="E128" s="67">
        <v>22</v>
      </c>
      <c r="F128" s="67">
        <v>20</v>
      </c>
      <c r="G128" s="67">
        <v>27</v>
      </c>
      <c r="H128" s="58">
        <f t="shared" si="2"/>
        <v>69</v>
      </c>
      <c r="I128" s="5">
        <v>17</v>
      </c>
    </row>
    <row r="129" spans="1:9" ht="12.75">
      <c r="A129">
        <v>49</v>
      </c>
      <c r="B129" s="61" t="s">
        <v>60</v>
      </c>
      <c r="C129" s="61" t="s">
        <v>53</v>
      </c>
      <c r="D129" s="50" t="s">
        <v>61</v>
      </c>
      <c r="E129" s="59">
        <v>26</v>
      </c>
      <c r="F129" s="59">
        <v>15</v>
      </c>
      <c r="G129" s="59">
        <v>23</v>
      </c>
      <c r="H129" s="60">
        <f t="shared" si="2"/>
        <v>64</v>
      </c>
      <c r="I129" s="5">
        <v>18</v>
      </c>
    </row>
    <row r="130" spans="1:9" ht="12.75">
      <c r="A130">
        <v>130</v>
      </c>
      <c r="B130" s="48" t="s">
        <v>93</v>
      </c>
      <c r="C130" s="48" t="s">
        <v>114</v>
      </c>
      <c r="D130" s="53" t="s">
        <v>91</v>
      </c>
      <c r="E130" s="67">
        <v>13</v>
      </c>
      <c r="F130" s="67">
        <v>26</v>
      </c>
      <c r="G130" s="67">
        <v>25</v>
      </c>
      <c r="H130" s="58">
        <f t="shared" si="2"/>
        <v>64</v>
      </c>
      <c r="I130" s="5">
        <v>19</v>
      </c>
    </row>
    <row r="131" spans="1:9" ht="12.75">
      <c r="A131">
        <v>25</v>
      </c>
      <c r="B131" s="61" t="s">
        <v>73</v>
      </c>
      <c r="C131" s="61" t="s">
        <v>74</v>
      </c>
      <c r="D131" s="17" t="s">
        <v>77</v>
      </c>
      <c r="E131" s="59">
        <v>23</v>
      </c>
      <c r="F131" s="59">
        <v>14</v>
      </c>
      <c r="G131" s="59">
        <v>26</v>
      </c>
      <c r="H131" s="60">
        <f t="shared" si="2"/>
        <v>63</v>
      </c>
      <c r="I131" s="5">
        <v>20</v>
      </c>
    </row>
    <row r="132" spans="1:9" ht="12.75">
      <c r="A132">
        <v>46</v>
      </c>
      <c r="B132" t="s">
        <v>56</v>
      </c>
      <c r="C132" t="s">
        <v>57</v>
      </c>
      <c r="D132" s="50" t="s">
        <v>61</v>
      </c>
      <c r="E132" s="67">
        <v>24</v>
      </c>
      <c r="F132" s="67" t="s">
        <v>110</v>
      </c>
      <c r="G132" s="67">
        <v>37</v>
      </c>
      <c r="H132" s="58">
        <f t="shared" si="2"/>
        <v>61</v>
      </c>
      <c r="I132" s="5">
        <v>21</v>
      </c>
    </row>
    <row r="133" spans="1:9" ht="12.75">
      <c r="A133">
        <v>48</v>
      </c>
      <c r="B133" s="61" t="s">
        <v>52</v>
      </c>
      <c r="C133" s="61" t="s">
        <v>59</v>
      </c>
      <c r="D133" s="50" t="s">
        <v>61</v>
      </c>
      <c r="E133" s="87">
        <v>16</v>
      </c>
      <c r="F133" s="87">
        <v>22</v>
      </c>
      <c r="G133" s="87">
        <v>20</v>
      </c>
      <c r="H133" s="88">
        <f t="shared" si="2"/>
        <v>58</v>
      </c>
      <c r="I133" s="5">
        <v>22</v>
      </c>
    </row>
    <row r="134" spans="1:9" ht="12.75">
      <c r="A134">
        <v>22</v>
      </c>
      <c r="B134" s="48" t="s">
        <v>124</v>
      </c>
      <c r="C134" s="48" t="s">
        <v>113</v>
      </c>
      <c r="D134" s="17" t="s">
        <v>77</v>
      </c>
      <c r="E134" s="87">
        <v>17</v>
      </c>
      <c r="F134" s="87">
        <v>21</v>
      </c>
      <c r="G134" s="87">
        <v>18</v>
      </c>
      <c r="H134" s="88">
        <f t="shared" si="2"/>
        <v>56</v>
      </c>
      <c r="I134" s="5">
        <v>23</v>
      </c>
    </row>
    <row r="135" spans="1:9" ht="12.75">
      <c r="A135">
        <v>29</v>
      </c>
      <c r="B135" s="48" t="s">
        <v>97</v>
      </c>
      <c r="C135" s="48" t="s">
        <v>59</v>
      </c>
      <c r="D135" s="17" t="s">
        <v>77</v>
      </c>
      <c r="E135" s="87">
        <v>18</v>
      </c>
      <c r="F135" s="87">
        <v>17</v>
      </c>
      <c r="G135" s="87">
        <v>19</v>
      </c>
      <c r="H135" s="88">
        <f t="shared" si="2"/>
        <v>54</v>
      </c>
      <c r="I135" s="5">
        <v>24</v>
      </c>
    </row>
    <row r="136" spans="1:9" ht="12.75">
      <c r="A136">
        <v>35</v>
      </c>
      <c r="B136" s="61" t="s">
        <v>82</v>
      </c>
      <c r="C136" s="61" t="s">
        <v>83</v>
      </c>
      <c r="D136" s="53" t="s">
        <v>91</v>
      </c>
      <c r="E136" s="87">
        <v>12</v>
      </c>
      <c r="F136" s="87">
        <v>18</v>
      </c>
      <c r="G136" s="87">
        <v>22</v>
      </c>
      <c r="H136" s="60">
        <f t="shared" si="2"/>
        <v>52</v>
      </c>
      <c r="I136" s="5">
        <v>25</v>
      </c>
    </row>
    <row r="137" spans="1:9" ht="12.75">
      <c r="A137">
        <v>33</v>
      </c>
      <c r="B137" s="48" t="s">
        <v>93</v>
      </c>
      <c r="C137" s="48" t="s">
        <v>81</v>
      </c>
      <c r="D137" s="53" t="s">
        <v>91</v>
      </c>
      <c r="E137" s="67">
        <v>25</v>
      </c>
      <c r="F137" s="67">
        <v>23</v>
      </c>
      <c r="G137" s="67" t="s">
        <v>110</v>
      </c>
      <c r="H137" s="58">
        <f t="shared" si="2"/>
        <v>48</v>
      </c>
      <c r="I137" s="5">
        <v>26</v>
      </c>
    </row>
    <row r="138" spans="1:9" ht="12.75">
      <c r="A138">
        <v>39</v>
      </c>
      <c r="B138" s="61" t="s">
        <v>89</v>
      </c>
      <c r="C138" s="61" t="s">
        <v>90</v>
      </c>
      <c r="D138" s="53" t="s">
        <v>91</v>
      </c>
      <c r="E138" s="59">
        <v>11</v>
      </c>
      <c r="F138" s="59">
        <v>19</v>
      </c>
      <c r="G138" s="59">
        <v>17</v>
      </c>
      <c r="H138" s="60">
        <f t="shared" si="2"/>
        <v>47</v>
      </c>
      <c r="I138" s="5">
        <v>27</v>
      </c>
    </row>
    <row r="139" spans="1:9" ht="12.75">
      <c r="A139">
        <v>37</v>
      </c>
      <c r="B139" s="48" t="s">
        <v>122</v>
      </c>
      <c r="C139" s="48" t="s">
        <v>123</v>
      </c>
      <c r="D139" s="53" t="s">
        <v>91</v>
      </c>
      <c r="E139" s="67">
        <v>14</v>
      </c>
      <c r="F139" s="67">
        <v>16</v>
      </c>
      <c r="G139" s="67" t="s">
        <v>110</v>
      </c>
      <c r="H139" s="58">
        <f t="shared" si="2"/>
        <v>30</v>
      </c>
      <c r="I139" s="5">
        <v>28</v>
      </c>
    </row>
    <row r="140" spans="1:9" ht="12.75">
      <c r="A140">
        <v>31</v>
      </c>
      <c r="B140" s="48" t="s">
        <v>120</v>
      </c>
      <c r="C140" s="48" t="s">
        <v>121</v>
      </c>
      <c r="D140" s="53" t="s">
        <v>91</v>
      </c>
      <c r="E140" s="67">
        <v>20</v>
      </c>
      <c r="F140" s="67" t="s">
        <v>110</v>
      </c>
      <c r="G140" s="67" t="s">
        <v>110</v>
      </c>
      <c r="H140" s="58">
        <f t="shared" si="2"/>
        <v>20</v>
      </c>
      <c r="I140" s="5">
        <v>29</v>
      </c>
    </row>
    <row r="141" spans="1:9" ht="12.75">
      <c r="A141">
        <v>32</v>
      </c>
      <c r="B141" s="61" t="s">
        <v>94</v>
      </c>
      <c r="C141" s="61" t="s">
        <v>80</v>
      </c>
      <c r="D141" s="53" t="s">
        <v>91</v>
      </c>
      <c r="E141" s="59">
        <v>15</v>
      </c>
      <c r="F141" s="59" t="s">
        <v>110</v>
      </c>
      <c r="G141" s="59" t="s">
        <v>110</v>
      </c>
      <c r="H141" s="60">
        <f t="shared" si="2"/>
        <v>15</v>
      </c>
      <c r="I141" s="5">
        <v>30</v>
      </c>
    </row>
    <row r="142" spans="1:9" ht="12.75">
      <c r="A142">
        <v>5</v>
      </c>
      <c r="B142" s="48" t="s">
        <v>45</v>
      </c>
      <c r="C142" s="48" t="s">
        <v>44</v>
      </c>
      <c r="D142" s="49" t="s">
        <v>48</v>
      </c>
      <c r="E142" s="67" t="s">
        <v>125</v>
      </c>
      <c r="F142" s="67" t="s">
        <v>110</v>
      </c>
      <c r="G142" s="67" t="s">
        <v>110</v>
      </c>
      <c r="H142" s="58">
        <f t="shared" si="2"/>
        <v>0</v>
      </c>
      <c r="I142" s="5">
        <v>31</v>
      </c>
    </row>
    <row r="143" spans="1:9" ht="12.75">
      <c r="A143">
        <v>42</v>
      </c>
      <c r="B143" s="61" t="s">
        <v>52</v>
      </c>
      <c r="C143" s="61" t="s">
        <v>53</v>
      </c>
      <c r="D143" s="50" t="s">
        <v>61</v>
      </c>
      <c r="E143" s="87" t="s">
        <v>110</v>
      </c>
      <c r="F143" s="87" t="s">
        <v>110</v>
      </c>
      <c r="G143" s="87" t="s">
        <v>110</v>
      </c>
      <c r="H143" s="60">
        <f t="shared" si="2"/>
        <v>0</v>
      </c>
      <c r="I143" s="5">
        <v>32</v>
      </c>
    </row>
    <row r="144" spans="1:9" ht="12.75">
      <c r="A144" s="48"/>
      <c r="B144" s="48"/>
      <c r="C144" s="48"/>
      <c r="E144" s="20"/>
      <c r="F144" s="67"/>
      <c r="G144" s="67"/>
      <c r="I144" s="5"/>
    </row>
    <row r="146" spans="1:9" ht="16.5">
      <c r="A146" s="44" t="s">
        <v>41</v>
      </c>
      <c r="B146" s="45"/>
      <c r="C146" s="45"/>
      <c r="D146" s="45"/>
      <c r="E146" s="45"/>
      <c r="F146" s="45"/>
      <c r="G146" s="45"/>
      <c r="H146" s="19"/>
      <c r="I146" s="43"/>
    </row>
    <row r="147" spans="1:10" ht="12.75">
      <c r="A147" s="45"/>
      <c r="B147" s="47" t="s">
        <v>139</v>
      </c>
      <c r="C147" s="45"/>
      <c r="D147" s="45"/>
      <c r="E147" s="45"/>
      <c r="F147" s="45"/>
      <c r="G147" s="45"/>
      <c r="H147" s="19"/>
      <c r="J147" s="17"/>
    </row>
    <row r="148" spans="1:9" ht="50.25">
      <c r="A148" s="1" t="s">
        <v>1</v>
      </c>
      <c r="B148" s="2" t="s">
        <v>2</v>
      </c>
      <c r="C148" t="s">
        <v>16</v>
      </c>
      <c r="D148" t="s">
        <v>3</v>
      </c>
      <c r="E148" s="3" t="s">
        <v>4</v>
      </c>
      <c r="F148" s="3" t="s">
        <v>5</v>
      </c>
      <c r="G148" s="3" t="s">
        <v>26</v>
      </c>
      <c r="H148" s="86" t="s">
        <v>6</v>
      </c>
      <c r="I148" s="78" t="s">
        <v>136</v>
      </c>
    </row>
    <row r="149" spans="1:9" ht="12.75">
      <c r="A149">
        <v>3</v>
      </c>
      <c r="B149" s="48" t="s">
        <v>46</v>
      </c>
      <c r="C149" s="48" t="s">
        <v>47</v>
      </c>
      <c r="D149" s="49" t="s">
        <v>48</v>
      </c>
      <c r="E149" s="55">
        <v>60</v>
      </c>
      <c r="F149" s="55">
        <v>60</v>
      </c>
      <c r="G149" s="55">
        <v>60</v>
      </c>
      <c r="H149" s="65">
        <f>SUM(E149:G149)</f>
        <v>180</v>
      </c>
      <c r="I149" s="5">
        <v>1</v>
      </c>
    </row>
    <row r="150" spans="1:9" ht="12.75">
      <c r="A150">
        <v>69</v>
      </c>
      <c r="B150" s="48" t="s">
        <v>132</v>
      </c>
      <c r="C150" s="48" t="s">
        <v>133</v>
      </c>
      <c r="D150" s="54" t="s">
        <v>106</v>
      </c>
      <c r="E150" s="56">
        <v>54</v>
      </c>
      <c r="F150" s="56">
        <v>54</v>
      </c>
      <c r="G150" s="56">
        <v>54</v>
      </c>
      <c r="H150" s="56">
        <v>162</v>
      </c>
      <c r="I150" s="5">
        <v>2</v>
      </c>
    </row>
    <row r="151" spans="1:9" ht="12.75">
      <c r="A151">
        <v>66</v>
      </c>
      <c r="B151" s="48" t="s">
        <v>129</v>
      </c>
      <c r="C151" s="48" t="s">
        <v>130</v>
      </c>
      <c r="D151" s="54" t="s">
        <v>106</v>
      </c>
      <c r="E151" s="20">
        <v>45</v>
      </c>
      <c r="F151" s="57">
        <v>50</v>
      </c>
      <c r="G151" s="57">
        <v>50</v>
      </c>
      <c r="H151" s="64">
        <f aca="true" t="shared" si="3" ref="H151:H168">SUM(E151:G151)</f>
        <v>145</v>
      </c>
      <c r="I151" s="5">
        <v>3</v>
      </c>
    </row>
    <row r="152" spans="1:9" ht="12.75">
      <c r="A152">
        <v>7</v>
      </c>
      <c r="B152" s="48" t="s">
        <v>111</v>
      </c>
      <c r="C152" s="48" t="s">
        <v>44</v>
      </c>
      <c r="D152" s="49" t="s">
        <v>48</v>
      </c>
      <c r="E152" s="20">
        <v>39</v>
      </c>
      <c r="F152" s="20">
        <v>47</v>
      </c>
      <c r="G152" s="20">
        <v>47</v>
      </c>
      <c r="H152" s="58">
        <f t="shared" si="3"/>
        <v>133</v>
      </c>
      <c r="I152" s="5">
        <v>4</v>
      </c>
    </row>
    <row r="153" spans="1:9" ht="12.75">
      <c r="A153">
        <v>23</v>
      </c>
      <c r="B153" s="61" t="s">
        <v>126</v>
      </c>
      <c r="C153" s="61" t="s">
        <v>76</v>
      </c>
      <c r="D153" s="17" t="s">
        <v>77</v>
      </c>
      <c r="E153" s="87">
        <v>43</v>
      </c>
      <c r="F153" s="87">
        <v>43</v>
      </c>
      <c r="G153" s="87">
        <v>45</v>
      </c>
      <c r="H153" s="88">
        <f t="shared" si="3"/>
        <v>131</v>
      </c>
      <c r="I153" s="5">
        <v>5</v>
      </c>
    </row>
    <row r="154" spans="1:9" ht="12.75">
      <c r="A154">
        <v>40</v>
      </c>
      <c r="B154" s="61" t="s">
        <v>50</v>
      </c>
      <c r="C154" s="61" t="s">
        <v>51</v>
      </c>
      <c r="D154" s="50" t="s">
        <v>61</v>
      </c>
      <c r="E154" s="87">
        <v>37</v>
      </c>
      <c r="F154" s="87">
        <v>45</v>
      </c>
      <c r="G154" s="87">
        <v>43</v>
      </c>
      <c r="H154" s="88">
        <f t="shared" si="3"/>
        <v>125</v>
      </c>
      <c r="I154" s="5">
        <v>6</v>
      </c>
    </row>
    <row r="155" spans="1:9" ht="12.75">
      <c r="A155">
        <v>9</v>
      </c>
      <c r="B155" s="48" t="s">
        <v>115</v>
      </c>
      <c r="C155" s="48" t="s">
        <v>116</v>
      </c>
      <c r="D155" s="49" t="s">
        <v>48</v>
      </c>
      <c r="E155" s="87">
        <v>41</v>
      </c>
      <c r="F155" s="87">
        <v>39</v>
      </c>
      <c r="G155" s="87">
        <v>39</v>
      </c>
      <c r="H155" s="88">
        <f t="shared" si="3"/>
        <v>119</v>
      </c>
      <c r="I155" s="5">
        <v>7</v>
      </c>
    </row>
    <row r="156" spans="1:9" ht="12.75">
      <c r="A156">
        <v>1</v>
      </c>
      <c r="B156" s="48" t="s">
        <v>98</v>
      </c>
      <c r="C156" s="48" t="s">
        <v>99</v>
      </c>
      <c r="D156" s="49" t="s">
        <v>48</v>
      </c>
      <c r="E156" s="67">
        <v>35</v>
      </c>
      <c r="F156" s="67">
        <v>41</v>
      </c>
      <c r="G156" s="67">
        <v>41</v>
      </c>
      <c r="H156" s="58">
        <f t="shared" si="3"/>
        <v>117</v>
      </c>
      <c r="I156" s="5">
        <v>8</v>
      </c>
    </row>
    <row r="157" spans="1:9" ht="12.75">
      <c r="A157">
        <v>8</v>
      </c>
      <c r="B157" s="61" t="s">
        <v>102</v>
      </c>
      <c r="C157" s="61" t="s">
        <v>103</v>
      </c>
      <c r="D157" s="49" t="s">
        <v>48</v>
      </c>
      <c r="E157" s="87">
        <v>33</v>
      </c>
      <c r="F157" s="87">
        <v>37</v>
      </c>
      <c r="G157" s="87">
        <v>37</v>
      </c>
      <c r="H157" s="88">
        <f t="shared" si="3"/>
        <v>107</v>
      </c>
      <c r="I157" s="5">
        <v>9</v>
      </c>
    </row>
    <row r="158" spans="1:9" ht="12.75">
      <c r="A158">
        <v>67</v>
      </c>
      <c r="B158" s="48" t="s">
        <v>131</v>
      </c>
      <c r="C158" s="48" t="s">
        <v>130</v>
      </c>
      <c r="D158" s="54" t="s">
        <v>106</v>
      </c>
      <c r="E158" s="87">
        <v>31</v>
      </c>
      <c r="F158" s="87">
        <v>35</v>
      </c>
      <c r="G158" s="87">
        <v>35</v>
      </c>
      <c r="H158" s="88">
        <f t="shared" si="3"/>
        <v>101</v>
      </c>
      <c r="I158" s="5">
        <v>10</v>
      </c>
    </row>
    <row r="159" spans="1:9" ht="12.75">
      <c r="A159">
        <v>36</v>
      </c>
      <c r="B159" s="48" t="s">
        <v>84</v>
      </c>
      <c r="C159" s="48" t="s">
        <v>85</v>
      </c>
      <c r="D159" s="53" t="s">
        <v>91</v>
      </c>
      <c r="E159" s="87">
        <v>29</v>
      </c>
      <c r="F159" s="87">
        <v>33</v>
      </c>
      <c r="G159" s="87">
        <v>31</v>
      </c>
      <c r="H159" s="88">
        <f t="shared" si="3"/>
        <v>93</v>
      </c>
      <c r="I159" s="5">
        <v>11</v>
      </c>
    </row>
    <row r="160" spans="1:9" ht="12.75">
      <c r="A160">
        <v>25</v>
      </c>
      <c r="B160" s="61" t="s">
        <v>73</v>
      </c>
      <c r="C160" s="61" t="s">
        <v>74</v>
      </c>
      <c r="D160" s="17" t="s">
        <v>77</v>
      </c>
      <c r="E160" s="87">
        <v>25</v>
      </c>
      <c r="F160" s="87">
        <v>26</v>
      </c>
      <c r="G160" s="87">
        <v>33</v>
      </c>
      <c r="H160" s="88">
        <f t="shared" si="3"/>
        <v>84</v>
      </c>
      <c r="I160" s="5">
        <v>12</v>
      </c>
    </row>
    <row r="161" spans="1:9" ht="12.75">
      <c r="A161">
        <v>35</v>
      </c>
      <c r="B161" s="61" t="s">
        <v>82</v>
      </c>
      <c r="C161" s="61" t="s">
        <v>83</v>
      </c>
      <c r="D161" s="53" t="s">
        <v>91</v>
      </c>
      <c r="E161" s="87">
        <v>27</v>
      </c>
      <c r="F161" s="87">
        <v>29</v>
      </c>
      <c r="G161" s="87">
        <v>27</v>
      </c>
      <c r="H161" s="88">
        <f t="shared" si="3"/>
        <v>83</v>
      </c>
      <c r="I161" s="5">
        <v>13</v>
      </c>
    </row>
    <row r="162" spans="1:9" ht="12.75">
      <c r="A162">
        <v>49</v>
      </c>
      <c r="B162" s="61" t="s">
        <v>60</v>
      </c>
      <c r="C162" s="61" t="s">
        <v>53</v>
      </c>
      <c r="D162" s="50" t="s">
        <v>61</v>
      </c>
      <c r="E162" s="87">
        <v>26</v>
      </c>
      <c r="F162" s="87">
        <v>27</v>
      </c>
      <c r="G162" s="87">
        <v>29</v>
      </c>
      <c r="H162" s="88">
        <f t="shared" si="3"/>
        <v>82</v>
      </c>
      <c r="I162" s="5">
        <v>14</v>
      </c>
    </row>
    <row r="163" spans="1:9" ht="12.75">
      <c r="A163">
        <v>4</v>
      </c>
      <c r="B163" s="48" t="s">
        <v>42</v>
      </c>
      <c r="C163" s="48" t="s">
        <v>43</v>
      </c>
      <c r="D163" s="49" t="s">
        <v>48</v>
      </c>
      <c r="E163" s="92">
        <v>50</v>
      </c>
      <c r="F163" s="67">
        <v>31</v>
      </c>
      <c r="G163" s="67" t="s">
        <v>125</v>
      </c>
      <c r="H163" s="58">
        <f t="shared" si="3"/>
        <v>81</v>
      </c>
      <c r="I163" s="5">
        <v>15</v>
      </c>
    </row>
    <row r="164" spans="1:9" ht="12.75">
      <c r="A164">
        <v>30</v>
      </c>
      <c r="B164" s="48" t="s">
        <v>78</v>
      </c>
      <c r="C164" s="48" t="s">
        <v>79</v>
      </c>
      <c r="D164" s="53" t="s">
        <v>91</v>
      </c>
      <c r="E164" s="67">
        <v>47</v>
      </c>
      <c r="F164" s="67" t="s">
        <v>110</v>
      </c>
      <c r="G164" s="67" t="s">
        <v>110</v>
      </c>
      <c r="H164" s="58">
        <f t="shared" si="3"/>
        <v>47</v>
      </c>
      <c r="I164" s="5">
        <v>16</v>
      </c>
    </row>
    <row r="165" spans="1:9" ht="12.75">
      <c r="A165">
        <v>37</v>
      </c>
      <c r="B165" s="48" t="s">
        <v>122</v>
      </c>
      <c r="C165" s="48" t="s">
        <v>123</v>
      </c>
      <c r="D165" s="53" t="s">
        <v>91</v>
      </c>
      <c r="E165" s="67">
        <v>14</v>
      </c>
      <c r="F165" s="67">
        <v>16</v>
      </c>
      <c r="G165" s="67" t="s">
        <v>125</v>
      </c>
      <c r="H165" s="58">
        <f t="shared" si="3"/>
        <v>30</v>
      </c>
      <c r="I165" s="5">
        <v>17</v>
      </c>
    </row>
    <row r="166" spans="1:9" ht="12.75">
      <c r="A166">
        <v>32</v>
      </c>
      <c r="B166" s="61" t="s">
        <v>94</v>
      </c>
      <c r="C166" s="61" t="s">
        <v>80</v>
      </c>
      <c r="D166" s="53" t="s">
        <v>91</v>
      </c>
      <c r="E166" s="59" t="s">
        <v>125</v>
      </c>
      <c r="F166" s="59">
        <v>25</v>
      </c>
      <c r="G166" s="59" t="s">
        <v>110</v>
      </c>
      <c r="H166" s="60">
        <f t="shared" si="3"/>
        <v>25</v>
      </c>
      <c r="I166" s="5">
        <v>18</v>
      </c>
    </row>
    <row r="167" spans="1:9" ht="12.75">
      <c r="A167">
        <v>31</v>
      </c>
      <c r="B167" s="48" t="s">
        <v>120</v>
      </c>
      <c r="C167" s="48" t="s">
        <v>121</v>
      </c>
      <c r="D167" s="53" t="s">
        <v>91</v>
      </c>
      <c r="E167" s="20">
        <v>20</v>
      </c>
      <c r="F167" s="67" t="s">
        <v>110</v>
      </c>
      <c r="G167" s="67" t="s">
        <v>110</v>
      </c>
      <c r="H167" s="58">
        <f t="shared" si="3"/>
        <v>20</v>
      </c>
      <c r="I167" s="5">
        <v>19</v>
      </c>
    </row>
    <row r="168" spans="1:9" ht="12.75">
      <c r="A168">
        <v>68</v>
      </c>
      <c r="B168" t="s">
        <v>104</v>
      </c>
      <c r="C168" t="s">
        <v>105</v>
      </c>
      <c r="D168" s="54" t="s">
        <v>106</v>
      </c>
      <c r="E168" s="67" t="s">
        <v>110</v>
      </c>
      <c r="F168" s="67" t="s">
        <v>110</v>
      </c>
      <c r="G168" s="67" t="s">
        <v>110</v>
      </c>
      <c r="H168" s="58">
        <f t="shared" si="3"/>
        <v>0</v>
      </c>
      <c r="I168" s="5">
        <v>20</v>
      </c>
    </row>
    <row r="170" spans="1:9" ht="16.5">
      <c r="A170" s="44" t="s">
        <v>41</v>
      </c>
      <c r="B170" s="45"/>
      <c r="C170" s="45"/>
      <c r="D170" s="45"/>
      <c r="E170" s="45"/>
      <c r="F170" s="45"/>
      <c r="G170" s="45"/>
      <c r="H170" s="19"/>
      <c r="I170" s="43"/>
    </row>
    <row r="171" spans="1:10" ht="12.75">
      <c r="A171" s="45"/>
      <c r="B171" s="47" t="s">
        <v>140</v>
      </c>
      <c r="C171" s="45"/>
      <c r="D171" s="45"/>
      <c r="E171" s="45"/>
      <c r="F171" s="45"/>
      <c r="G171" s="45"/>
      <c r="H171" s="19"/>
      <c r="J171" s="17"/>
    </row>
    <row r="172" spans="1:9" ht="50.25">
      <c r="A172" s="1" t="s">
        <v>1</v>
      </c>
      <c r="B172" s="2" t="s">
        <v>2</v>
      </c>
      <c r="C172" t="s">
        <v>16</v>
      </c>
      <c r="D172" t="s">
        <v>3</v>
      </c>
      <c r="E172" s="3" t="s">
        <v>4</v>
      </c>
      <c r="F172" s="3" t="s">
        <v>5</v>
      </c>
      <c r="G172" s="3" t="s">
        <v>26</v>
      </c>
      <c r="H172" s="86" t="s">
        <v>6</v>
      </c>
      <c r="I172" s="78" t="s">
        <v>136</v>
      </c>
    </row>
    <row r="173" spans="1:9" ht="12.75">
      <c r="A173">
        <v>3</v>
      </c>
      <c r="B173" s="48" t="s">
        <v>46</v>
      </c>
      <c r="C173" s="48" t="s">
        <v>47</v>
      </c>
      <c r="D173" s="49" t="s">
        <v>48</v>
      </c>
      <c r="E173" s="55">
        <v>60</v>
      </c>
      <c r="F173" s="55">
        <v>60</v>
      </c>
      <c r="G173" s="55">
        <v>60</v>
      </c>
      <c r="H173" s="65">
        <f>SUM(E173:G173)</f>
        <v>180</v>
      </c>
      <c r="I173" s="5">
        <v>1</v>
      </c>
    </row>
    <row r="174" spans="1:9" ht="12.75">
      <c r="A174">
        <v>4</v>
      </c>
      <c r="B174" s="48" t="s">
        <v>42</v>
      </c>
      <c r="C174" s="48" t="s">
        <v>43</v>
      </c>
      <c r="D174" s="49" t="s">
        <v>48</v>
      </c>
      <c r="E174" s="56">
        <v>54</v>
      </c>
      <c r="F174" s="56">
        <v>54</v>
      </c>
      <c r="G174" s="56">
        <v>54</v>
      </c>
      <c r="H174" s="107">
        <f>SUM(E174:G174)</f>
        <v>162</v>
      </c>
      <c r="I174" s="5">
        <v>2</v>
      </c>
    </row>
    <row r="175" spans="1:9" ht="12.75">
      <c r="A175">
        <v>95</v>
      </c>
      <c r="B175" s="48" t="s">
        <v>143</v>
      </c>
      <c r="C175" s="48" t="s">
        <v>144</v>
      </c>
      <c r="D175" s="93" t="s">
        <v>160</v>
      </c>
      <c r="E175" s="57">
        <v>50</v>
      </c>
      <c r="F175" s="57">
        <v>50</v>
      </c>
      <c r="G175" s="57">
        <v>50</v>
      </c>
      <c r="H175" s="64">
        <f>SUM(E175:G175)</f>
        <v>150</v>
      </c>
      <c r="I175" s="5">
        <v>3</v>
      </c>
    </row>
    <row r="176" spans="1:9" ht="12.75">
      <c r="A176">
        <v>1</v>
      </c>
      <c r="B176" s="48" t="s">
        <v>98</v>
      </c>
      <c r="C176" s="48" t="s">
        <v>99</v>
      </c>
      <c r="D176" s="49" t="s">
        <v>48</v>
      </c>
      <c r="E176" s="20">
        <v>43</v>
      </c>
      <c r="F176" s="20">
        <v>45</v>
      </c>
      <c r="G176" s="20">
        <v>47</v>
      </c>
      <c r="H176" s="58">
        <f>SUM(E176:G176)</f>
        <v>135</v>
      </c>
      <c r="I176" s="5">
        <v>4</v>
      </c>
    </row>
    <row r="177" spans="1:9" ht="12.75">
      <c r="A177">
        <v>7</v>
      </c>
      <c r="B177" s="48" t="s">
        <v>111</v>
      </c>
      <c r="C177" s="48" t="s">
        <v>44</v>
      </c>
      <c r="D177" s="49" t="s">
        <v>48</v>
      </c>
      <c r="E177" s="20">
        <v>47</v>
      </c>
      <c r="F177" s="20">
        <v>43</v>
      </c>
      <c r="G177" s="20">
        <v>45</v>
      </c>
      <c r="H177" s="58">
        <f>SUM(E177:G177)</f>
        <v>135</v>
      </c>
      <c r="I177" s="5">
        <v>5</v>
      </c>
    </row>
    <row r="178" spans="1:9" ht="12.75">
      <c r="A178">
        <v>68</v>
      </c>
      <c r="B178" t="s">
        <v>104</v>
      </c>
      <c r="C178" t="s">
        <v>105</v>
      </c>
      <c r="D178" s="54" t="s">
        <v>106</v>
      </c>
      <c r="E178" s="59">
        <v>45</v>
      </c>
      <c r="F178" s="59">
        <v>41</v>
      </c>
      <c r="G178" s="59">
        <v>39</v>
      </c>
      <c r="H178" s="60">
        <f>SUM(E178:G178)</f>
        <v>125</v>
      </c>
      <c r="I178" s="5">
        <v>6</v>
      </c>
    </row>
    <row r="179" spans="1:9" ht="12.75">
      <c r="A179">
        <v>6</v>
      </c>
      <c r="B179" s="48" t="s">
        <v>100</v>
      </c>
      <c r="C179" s="48" t="s">
        <v>101</v>
      </c>
      <c r="D179" s="49" t="s">
        <v>48</v>
      </c>
      <c r="E179" s="20">
        <v>35</v>
      </c>
      <c r="F179" s="20">
        <v>47</v>
      </c>
      <c r="G179" s="20">
        <v>43</v>
      </c>
      <c r="H179" s="58">
        <f>SUM(E179:G179)</f>
        <v>125</v>
      </c>
      <c r="I179" s="5">
        <v>7</v>
      </c>
    </row>
    <row r="180" spans="1:9" ht="12.75">
      <c r="A180">
        <v>9</v>
      </c>
      <c r="B180" s="48" t="s">
        <v>115</v>
      </c>
      <c r="C180" s="48" t="s">
        <v>116</v>
      </c>
      <c r="D180" s="49" t="s">
        <v>48</v>
      </c>
      <c r="E180" s="87">
        <v>41</v>
      </c>
      <c r="F180" s="87">
        <v>39</v>
      </c>
      <c r="G180" s="87">
        <v>35</v>
      </c>
      <c r="H180" s="88">
        <f>SUM(E180:G180)</f>
        <v>115</v>
      </c>
      <c r="I180" s="5">
        <v>8</v>
      </c>
    </row>
    <row r="181" spans="1:9" ht="12.75">
      <c r="A181">
        <v>8</v>
      </c>
      <c r="B181" s="61" t="s">
        <v>102</v>
      </c>
      <c r="C181" s="61" t="s">
        <v>103</v>
      </c>
      <c r="D181" s="49" t="s">
        <v>48</v>
      </c>
      <c r="E181" s="87">
        <v>39</v>
      </c>
      <c r="F181" s="87">
        <v>33</v>
      </c>
      <c r="G181" s="87">
        <v>41</v>
      </c>
      <c r="H181" s="88">
        <f>SUM(E181:G181)</f>
        <v>113</v>
      </c>
      <c r="I181" s="5">
        <v>9</v>
      </c>
    </row>
    <row r="182" spans="1:9" ht="12.75">
      <c r="A182">
        <v>101</v>
      </c>
      <c r="B182" s="89" t="s">
        <v>145</v>
      </c>
      <c r="C182" s="89" t="s">
        <v>146</v>
      </c>
      <c r="D182" s="49" t="s">
        <v>48</v>
      </c>
      <c r="E182" s="95">
        <v>33</v>
      </c>
      <c r="F182" s="95">
        <v>37</v>
      </c>
      <c r="G182" s="95">
        <v>31</v>
      </c>
      <c r="H182" s="88">
        <f>SUM(E182:G182)</f>
        <v>101</v>
      </c>
      <c r="I182" s="5">
        <v>10</v>
      </c>
    </row>
    <row r="183" spans="1:9" ht="12.75">
      <c r="A183">
        <v>40</v>
      </c>
      <c r="B183" s="61" t="s">
        <v>50</v>
      </c>
      <c r="C183" s="61" t="s">
        <v>51</v>
      </c>
      <c r="D183" s="50" t="s">
        <v>61</v>
      </c>
      <c r="E183" s="87">
        <v>37</v>
      </c>
      <c r="F183" s="87">
        <v>35</v>
      </c>
      <c r="G183" s="87">
        <v>27</v>
      </c>
      <c r="H183" s="88">
        <f>SUM(E183:G183)</f>
        <v>99</v>
      </c>
      <c r="I183" s="5">
        <v>11</v>
      </c>
    </row>
    <row r="184" spans="1:9" ht="12.75">
      <c r="A184">
        <v>102</v>
      </c>
      <c r="B184" s="48" t="s">
        <v>147</v>
      </c>
      <c r="C184" s="48" t="s">
        <v>148</v>
      </c>
      <c r="D184" s="49" t="s">
        <v>48</v>
      </c>
      <c r="E184" s="20">
        <v>24</v>
      </c>
      <c r="F184" s="20">
        <v>31</v>
      </c>
      <c r="G184" s="20">
        <v>37</v>
      </c>
      <c r="H184" s="58">
        <f>SUM(E184:G184)</f>
        <v>92</v>
      </c>
      <c r="I184" s="5">
        <v>12</v>
      </c>
    </row>
    <row r="185" spans="1:9" ht="12.75">
      <c r="A185">
        <v>23</v>
      </c>
      <c r="B185" s="61" t="s">
        <v>126</v>
      </c>
      <c r="C185" s="61" t="s">
        <v>76</v>
      </c>
      <c r="D185" s="17" t="s">
        <v>77</v>
      </c>
      <c r="E185" s="87">
        <v>31</v>
      </c>
      <c r="F185" s="87">
        <v>27</v>
      </c>
      <c r="G185" s="87">
        <v>29</v>
      </c>
      <c r="H185" s="88">
        <f>SUM(E185:G185)</f>
        <v>87</v>
      </c>
      <c r="I185" s="5">
        <v>13</v>
      </c>
    </row>
    <row r="186" spans="1:9" ht="12.75">
      <c r="A186">
        <v>104</v>
      </c>
      <c r="B186" s="48" t="s">
        <v>151</v>
      </c>
      <c r="C186" s="48" t="s">
        <v>152</v>
      </c>
      <c r="D186" s="49" t="s">
        <v>48</v>
      </c>
      <c r="E186" s="20">
        <v>26</v>
      </c>
      <c r="F186" s="20">
        <v>26</v>
      </c>
      <c r="G186" s="20">
        <v>33</v>
      </c>
      <c r="H186" s="58">
        <f>SUM(E186:G186)</f>
        <v>85</v>
      </c>
      <c r="I186" s="5">
        <v>14</v>
      </c>
    </row>
    <row r="187" spans="1:9" ht="12.75">
      <c r="A187">
        <v>65</v>
      </c>
      <c r="B187" s="48" t="s">
        <v>161</v>
      </c>
      <c r="C187" s="48" t="s">
        <v>162</v>
      </c>
      <c r="D187" s="54" t="s">
        <v>106</v>
      </c>
      <c r="E187" s="20">
        <v>29</v>
      </c>
      <c r="F187" s="20">
        <v>29</v>
      </c>
      <c r="G187" s="20">
        <v>26</v>
      </c>
      <c r="H187" s="58">
        <f>SUM(E187:G187)</f>
        <v>84</v>
      </c>
      <c r="I187" s="5">
        <v>15</v>
      </c>
    </row>
    <row r="188" spans="1:9" ht="12.75">
      <c r="A188">
        <v>38</v>
      </c>
      <c r="B188" s="61" t="s">
        <v>87</v>
      </c>
      <c r="C188" s="61" t="s">
        <v>88</v>
      </c>
      <c r="D188" s="53" t="s">
        <v>91</v>
      </c>
      <c r="E188" s="87">
        <v>25</v>
      </c>
      <c r="F188" s="87">
        <v>24</v>
      </c>
      <c r="G188" s="87">
        <v>24</v>
      </c>
      <c r="H188" s="88">
        <f>SUM(E188:G188)</f>
        <v>73</v>
      </c>
      <c r="I188" s="5">
        <v>16</v>
      </c>
    </row>
    <row r="189" spans="1:9" ht="12.75">
      <c r="A189">
        <v>25</v>
      </c>
      <c r="B189" s="61" t="s">
        <v>73</v>
      </c>
      <c r="C189" s="61" t="s">
        <v>74</v>
      </c>
      <c r="D189" s="17" t="s">
        <v>77</v>
      </c>
      <c r="E189" s="87">
        <v>27</v>
      </c>
      <c r="F189" s="87">
        <v>20</v>
      </c>
      <c r="G189" s="87">
        <v>25</v>
      </c>
      <c r="H189" s="88">
        <f>SUM(E189:G189)</f>
        <v>72</v>
      </c>
      <c r="I189" s="5">
        <v>17</v>
      </c>
    </row>
    <row r="190" spans="1:9" ht="12.75">
      <c r="A190">
        <v>35</v>
      </c>
      <c r="B190" s="61" t="s">
        <v>82</v>
      </c>
      <c r="C190" s="61" t="s">
        <v>83</v>
      </c>
      <c r="D190" s="53" t="s">
        <v>91</v>
      </c>
      <c r="E190" s="87">
        <v>21</v>
      </c>
      <c r="F190" s="87">
        <v>23</v>
      </c>
      <c r="G190" s="87">
        <v>23</v>
      </c>
      <c r="H190" s="88">
        <f>SUM(E190:G190)</f>
        <v>67</v>
      </c>
      <c r="I190" s="5">
        <v>18</v>
      </c>
    </row>
    <row r="191" spans="1:9" ht="12.75">
      <c r="A191">
        <v>37</v>
      </c>
      <c r="B191" s="48" t="s">
        <v>122</v>
      </c>
      <c r="C191" s="48" t="s">
        <v>123</v>
      </c>
      <c r="D191" s="53" t="s">
        <v>91</v>
      </c>
      <c r="E191" s="20">
        <v>20</v>
      </c>
      <c r="F191" s="20">
        <v>22</v>
      </c>
      <c r="G191" s="20">
        <v>22</v>
      </c>
      <c r="H191" s="58">
        <f>SUM(E191:G191)</f>
        <v>64</v>
      </c>
      <c r="I191" s="5">
        <v>19</v>
      </c>
    </row>
    <row r="192" spans="1:9" ht="12.75">
      <c r="A192">
        <v>34</v>
      </c>
      <c r="B192" s="48" t="s">
        <v>95</v>
      </c>
      <c r="C192" s="48" t="s">
        <v>86</v>
      </c>
      <c r="D192" s="53" t="s">
        <v>91</v>
      </c>
      <c r="E192" s="20">
        <v>23</v>
      </c>
      <c r="F192" s="20">
        <v>25</v>
      </c>
      <c r="G192" s="20">
        <v>0</v>
      </c>
      <c r="H192" s="58">
        <f>SUM(E192:G192)</f>
        <v>48</v>
      </c>
      <c r="I192" s="5">
        <v>20</v>
      </c>
    </row>
    <row r="193" spans="1:9" ht="12.75">
      <c r="A193">
        <v>32</v>
      </c>
      <c r="B193" s="61" t="s">
        <v>94</v>
      </c>
      <c r="C193" s="61" t="s">
        <v>80</v>
      </c>
      <c r="D193" s="53" t="s">
        <v>91</v>
      </c>
      <c r="E193" s="87">
        <v>22</v>
      </c>
      <c r="F193" s="87">
        <v>21</v>
      </c>
      <c r="G193" s="87">
        <v>0</v>
      </c>
      <c r="H193" s="88">
        <f>SUM(E193:G193)</f>
        <v>43</v>
      </c>
      <c r="I193" s="5">
        <v>21</v>
      </c>
    </row>
    <row r="194" spans="1:9" ht="12.75">
      <c r="A194">
        <v>5</v>
      </c>
      <c r="B194" s="48" t="s">
        <v>45</v>
      </c>
      <c r="C194" s="48" t="s">
        <v>44</v>
      </c>
      <c r="D194" s="49" t="s">
        <v>48</v>
      </c>
      <c r="E194" s="20">
        <v>19</v>
      </c>
      <c r="F194" s="20">
        <v>19</v>
      </c>
      <c r="G194" s="20">
        <v>0</v>
      </c>
      <c r="H194" s="58">
        <f>SUM(E194:G194)</f>
        <v>38</v>
      </c>
      <c r="I194" s="5">
        <v>22</v>
      </c>
    </row>
    <row r="195" spans="1:9" ht="12.75">
      <c r="A195">
        <v>103</v>
      </c>
      <c r="B195" s="48" t="s">
        <v>149</v>
      </c>
      <c r="C195" s="48" t="s">
        <v>150</v>
      </c>
      <c r="D195" s="49" t="s">
        <v>48</v>
      </c>
      <c r="E195" s="20">
        <v>18</v>
      </c>
      <c r="F195" s="20">
        <v>0</v>
      </c>
      <c r="G195" s="20">
        <v>0</v>
      </c>
      <c r="H195" s="58">
        <f>SUM(E195:G195)</f>
        <v>18</v>
      </c>
      <c r="I195" s="5">
        <v>23</v>
      </c>
    </row>
    <row r="196" spans="1:9" ht="12.75">
      <c r="A196">
        <v>49</v>
      </c>
      <c r="B196" s="61" t="s">
        <v>60</v>
      </c>
      <c r="C196" s="61" t="s">
        <v>53</v>
      </c>
      <c r="D196" s="50" t="s">
        <v>61</v>
      </c>
      <c r="E196" s="87">
        <v>0</v>
      </c>
      <c r="F196" s="87">
        <v>0</v>
      </c>
      <c r="G196" s="87">
        <v>0</v>
      </c>
      <c r="H196" s="88">
        <f>SUM(E196:G196)</f>
        <v>0</v>
      </c>
      <c r="I196" s="5">
        <v>24</v>
      </c>
    </row>
  </sheetData>
  <sheetProtection/>
  <mergeCells count="15">
    <mergeCell ref="Q52:T52"/>
    <mergeCell ref="E2:H2"/>
    <mergeCell ref="I2:L2"/>
    <mergeCell ref="E3:G3"/>
    <mergeCell ref="Q3:S3"/>
    <mergeCell ref="E60:G60"/>
    <mergeCell ref="Q60:S60"/>
    <mergeCell ref="M60:O60"/>
    <mergeCell ref="I60:K60"/>
    <mergeCell ref="A1:U1"/>
    <mergeCell ref="M2:P2"/>
    <mergeCell ref="M3:O3"/>
    <mergeCell ref="I3:K3"/>
    <mergeCell ref="A2:C3"/>
    <mergeCell ref="Q2:T2"/>
  </mergeCells>
  <printOptions/>
  <pageMargins left="0.98" right="0.18" top="0.25" bottom="0.59" header="0.14" footer="0.4921259845"/>
  <pageSetup orientation="landscape" paperSize="9" scale="90" r:id="rId2"/>
  <rowBreaks count="1" manualBreakCount="1">
    <brk id="106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Guus Verlangen</cp:lastModifiedBy>
  <cp:lastPrinted>2013-09-30T05:46:42Z</cp:lastPrinted>
  <dcterms:created xsi:type="dcterms:W3CDTF">2004-03-16T15:31:17Z</dcterms:created>
  <dcterms:modified xsi:type="dcterms:W3CDTF">2014-09-15T06:22:35Z</dcterms:modified>
  <cp:category/>
  <cp:version/>
  <cp:contentType/>
  <cp:contentStatus/>
</cp:coreProperties>
</file>